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3020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закупки'!$A$16:$AW$68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закупки'!$A$1:$AW$83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R78" i="10" l="1"/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<sst xmlns="http://schemas.openxmlformats.org/spreadsheetml/2006/main" count="1592" uniqueCount="422">
  <si>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</si>
  <si>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</si>
  <si>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</si>
  <si>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</si>
  <si>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</si>
  <si>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</si>
  <si>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</si>
  <si>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</si>
  <si>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</si>
  <si>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</si>
  <si>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</si>
  <si>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</si>
  <si>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</si>
  <si>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</si>
  <si>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</si>
  <si>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</si>
  <si>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</si>
  <si>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</si>
  <si>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</si>
  <si>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</si>
  <si>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</si>
  <si>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</si>
  <si>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</si>
  <si>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</si>
  <si>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</si>
  <si>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</si>
  <si>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</si>
  <si>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</si>
  <si>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</si>
  <si>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</si>
  <si>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</si>
  <si>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</si>
  <si>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</si>
  <si>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</si>
  <si>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</si>
  <si>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</si>
  <si>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</si>
  <si>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</si>
  <si>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</si>
  <si>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</si>
  <si>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</si>
  <si>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</si>
  <si>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</si>
  <si>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</si>
  <si>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</si>
  <si>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</si>
  <si>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</si>
  <si>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</si>
  <si>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</si>
  <si>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</si>
  <si>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</si>
  <si>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</si>
  <si>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</si>
  <si>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</si>
  <si>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</si>
  <si>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</si>
  <si>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</si>
  <si>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</si>
  <si>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</si>
  <si>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</si>
  <si>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</si>
  <si>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</si>
  <si>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</si>
  <si>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</si>
  <si>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</si>
  <si>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</si>
  <si>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</si>
  <si>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</si>
  <si>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</si>
  <si>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</si>
  <si>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</si>
  <si>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</si>
  <si>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</si>
  <si>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</si>
  <si>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</si>
  <si>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</si>
  <si>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</si>
  <si>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</si>
  <si>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</si>
  <si>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</si>
  <si>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</si>
  <si>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</si>
  <si>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</si>
  <si>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</si>
  <si>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</si>
  <si>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</si>
  <si>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</si>
  <si>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</si>
  <si>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</si>
  <si>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</si>
  <si>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</si>
  <si>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</si>
  <si>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</si>
  <si>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</si>
  <si>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</si>
  <si>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</si>
  <si>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</si>
  <si>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</si>
  <si>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</si>
  <si>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</si>
  <si>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</si>
  <si>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</si>
  <si>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</si>
  <si>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</si>
  <si>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</si>
  <si>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</si>
  <si>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</si>
  <si>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</si>
  <si>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</si>
  <si>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</si>
  <si>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</si>
  <si>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</si>
  <si>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</si>
  <si>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</si>
  <si>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</si>
  <si>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</si>
  <si>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</si>
  <si>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</si>
  <si>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</si>
  <si>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</si>
  <si>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</si>
  <si>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30.09.2018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</si>
  <si>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</si>
  <si>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</si>
  <si>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</si>
  <si>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</si>
  <si>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</si>
  <si>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</si>
  <si>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</si>
  <si>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</si>
  <si>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</si>
  <si>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</si>
  <si>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</si>
  <si>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</si>
  <si>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</si>
  <si>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</si>
  <si>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</si>
  <si>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</si>
  <si>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</si>
  <si>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</si>
  <si>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</si>
  <si>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</si>
  <si>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</si>
  <si>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</si>
  <si>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</si>
  <si>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</si>
  <si>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</si>
  <si>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</si>
  <si>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Барнаул)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</si>
  <si>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</si>
  <si>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</si>
  <si>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Чита)</t>
  </si>
  <si>
    <t>г. Калининград</t>
  </si>
  <si>
    <t>г. Сургут</t>
  </si>
  <si>
    <t>г. Новый Уренгой</t>
  </si>
  <si>
    <t>г. Барнаул</t>
  </si>
  <si>
    <t>г. Чита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</si>
  <si>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</si>
  <si>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</si>
  <si>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</si>
  <si>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</si>
  <si>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</si>
  <si>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</si>
  <si>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</si>
  <si>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</si>
  <si>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</si>
  <si>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</si>
  <si>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</si>
  <si>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</si>
  <si>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</si>
  <si>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</si>
  <si>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</si>
  <si>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</si>
  <si>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</si>
  <si>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</si>
  <si>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</si>
  <si>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</si>
  <si>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</si>
  <si>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</si>
  <si>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</si>
  <si>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68.32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</si>
  <si>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</si>
  <si>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</si>
  <si>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</si>
  <si>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</si>
  <si>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</si>
  <si>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</si>
  <si>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</si>
  <si>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</si>
  <si>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</si>
  <si>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</si>
  <si>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</si>
  <si>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</si>
  <si>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</si>
  <si>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</si>
  <si>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</si>
  <si>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</si>
  <si>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</si>
  <si>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</si>
  <si>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</si>
  <si>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</si>
  <si>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</si>
  <si>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</si>
  <si>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</si>
  <si>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</si>
  <si>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</si>
  <si>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</si>
  <si>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</si>
  <si>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</si>
  <si>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</si>
  <si>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</si>
  <si>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</si>
  <si>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</si>
  <si>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</si>
  <si>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</si>
  <si>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</si>
  <si>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</si>
  <si>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</si>
  <si>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</si>
  <si>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</si>
  <si>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</si>
  <si>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</si>
  <si>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</si>
  <si>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</si>
  <si>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</si>
  <si>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</si>
  <si>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</si>
  <si>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</si>
  <si>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</si>
  <si>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</si>
  <si>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</si>
  <si>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</si>
  <si>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</si>
  <si>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</si>
  <si>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</si>
  <si>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</si>
  <si>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</si>
  <si>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</si>
  <si>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</si>
  <si>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</si>
  <si>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</si>
  <si>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</si>
  <si>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</si>
  <si>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</si>
  <si>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</si>
  <si>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</si>
  <si>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</si>
  <si>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</si>
  <si>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</si>
  <si>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</si>
  <si>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</si>
  <si>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</si>
  <si>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</si>
  <si>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</si>
  <si>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</si>
  <si>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</si>
  <si>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</si>
  <si>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</si>
  <si>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</si>
  <si>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</si>
  <si>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</si>
  <si>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</si>
  <si>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</si>
  <si>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</si>
  <si>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</si>
  <si>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</si>
  <si>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</si>
  <si>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</si>
  <si>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</si>
  <si>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</si>
  <si>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</si>
  <si>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</si>
  <si>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</si>
  <si>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</si>
  <si>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</si>
  <si>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</si>
  <si>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</si>
  <si>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</si>
  <si>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</si>
  <si>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</si>
  <si>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</si>
  <si>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</si>
  <si>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</si>
  <si>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</si>
  <si>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</si>
  <si>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</si>
  <si>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</si>
  <si>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</si>
  <si>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</si>
  <si>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</si>
  <si>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</si>
  <si>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</si>
  <si>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</si>
  <si>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</si>
  <si>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</si>
  <si>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</si>
  <si>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</si>
  <si>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</si>
  <si>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</si>
  <si>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</si>
  <si>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</si>
  <si>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</si>
  <si>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</si>
  <si>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</si>
  <si>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</si>
  <si>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</si>
  <si>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</si>
  <si>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</si>
  <si>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</si>
  <si>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</si>
  <si>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</si>
  <si>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</si>
  <si>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</si>
  <si>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</si>
  <si>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</si>
  <si>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</si>
  <si>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</si>
  <si>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200, 00000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</si>
  <si>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</si>
  <si>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</si>
  <si>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</si>
  <si>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</si>
  <si>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</si>
  <si>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</si>
  <si>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 xml:space="preserve">469,53199 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</si>
  <si>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</si>
  <si>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</si>
  <si>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</si>
  <si>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</si>
  <si>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</si>
  <si>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</si>
  <si>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260,70000</t>
  </si>
  <si>
    <t>г .Москва</t>
  </si>
  <si>
    <t>45000000000</t>
  </si>
  <si>
    <t>4431,45500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</si>
  <si>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</si>
  <si>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</si>
  <si>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</si>
  <si>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</si>
  <si>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</si>
  <si>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</si>
  <si>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</si>
  <si>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</si>
  <si>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</si>
  <si>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</si>
  <si>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</si>
  <si>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</si>
  <si>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</si>
  <si>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</si>
  <si>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</si>
  <si>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</si>
  <si>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</si>
  <si>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528454,03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</si>
  <si>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</si>
  <si>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</si>
  <si>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</si>
  <si>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</si>
  <si>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</si>
  <si>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</si>
  <si>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</si>
  <si>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ИП Макарова Н.Г</t>
  </si>
  <si>
    <t>01.07.2019</t>
  </si>
  <si>
    <t>30060,03120</t>
  </si>
  <si>
    <t>3672,03744</t>
  </si>
  <si>
    <t>5.8.1.1</t>
  </si>
  <si>
    <t>2877,94237</t>
  </si>
  <si>
    <t xml:space="preserve">7 Л) 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</si>
  <si>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</si>
  <si>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</si>
  <si>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</si>
  <si>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</si>
  <si>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</si>
  <si>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</si>
  <si>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</si>
  <si>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</si>
  <si>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322,39000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</si>
  <si>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</si>
  <si>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</si>
  <si>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</si>
  <si>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</si>
  <si>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</si>
  <si>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</si>
  <si>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</si>
  <si>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</si>
  <si>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</si>
  <si>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1128,00000</t>
  </si>
  <si>
    <t>663,30315</t>
  </si>
  <si>
    <t>795,96378</t>
  </si>
  <si>
    <t>Субаренда нежилого помещения в г. Санкт-Петербург</t>
  </si>
  <si>
    <t>325,500</t>
  </si>
  <si>
    <t>390,600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</si>
  <si>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</si>
  <si>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</si>
  <si>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</si>
  <si>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788,06667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</si>
  <si>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</si>
  <si>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</si>
  <si>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</si>
  <si>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</si>
  <si>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</si>
  <si>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</si>
  <si>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Разработка проектно-сметной документации и выполнение изыскательских работ по объекту «Строительство очистных сооружений г.Наро-Фоминск  ул. Профсоюзная»</t>
  </si>
  <si>
    <t>31 666, 666</t>
  </si>
  <si>
    <t>38 000, 0000</t>
  </si>
  <si>
    <t>г.Наро-Фоминск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</si>
  <si>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</si>
  <si>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</si>
  <si>
    <t>УК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</si>
  <si>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«Тюменьэнерго"</t>
  </si>
  <si>
    <t>КЭФ</t>
  </si>
  <si>
    <t>АНО ДПО «Институт повышения квалификации ТЕХНОПРОГРЕСС»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</si>
  <si>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«Тюменьэнерго»</t>
  </si>
  <si>
    <t>879</t>
  </si>
  <si>
    <t>71160000000</t>
  </si>
  <si>
    <t>УД</t>
  </si>
  <si>
    <t>Оказание платных образовательных услуг в области дополнительного образования и профессионального обучения сотрудников</t>
  </si>
  <si>
    <t>85.4</t>
  </si>
  <si>
    <t>85.41</t>
  </si>
  <si>
    <t xml:space="preserve">5.8.1.6 </t>
  </si>
  <si>
    <t>Оказание платных образовательных услуг в обласи дополнительного образования и профессионального обучения сотрудников</t>
  </si>
  <si>
    <t>7725257260</t>
  </si>
  <si>
    <t>27.90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</si>
</sst>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67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3" fontId="90" fillId="0" borderId="31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170" fontId="15" fillId="75" borderId="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7" xfId="0" applyFont="1" applyFill="1" applyBorder="1" applyAlignment="1">
      <alignment horizontal="center" vertical="center" wrapText="1"/>
    </xf>
    <xf numFmtId="49" fontId="90" fillId="0" borderId="37" xfId="0" applyNumberFormat="1" applyFont="1" applyFill="1" applyBorder="1" applyAlignment="1">
      <alignment horizontal="center" vertical="center" wrapText="1"/>
    </xf>
    <xf numFmtId="1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2" xfId="0" applyFont="1" applyFill="1" applyBorder="1" applyAlignment="1">
      <alignment horizontal="center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37" xfId="0" applyNumberFormat="1" applyFont="1" applyFill="1" applyBorder="1" applyAlignment="1">
      <alignment horizontal="center" vertical="center" wrapText="1"/>
    </xf>
    <xf numFmtId="165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5" fillId="0" borderId="1" xfId="59049" applyNumberFormat="1" applyFont="1" applyFill="1" applyBorder="1" applyAlignment="1">
      <alignment horizontal="center" vertical="center" wrapText="1"/>
    </xf>
    <xf numFmtId="1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170" fontId="88" fillId="0" borderId="3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6" xfId="0" applyFont="1" applyFill="1" applyBorder="1" applyAlignment="1">
      <alignment horizontal="center" vertical="center" wrapText="1"/>
    </xf>
    <xf numFmtId="49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6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6" xfId="59049" applyNumberFormat="1" applyFont="1" applyFill="1" applyBorder="1" applyAlignment="1" applyProtection="1">
      <alignment horizontal="center" vertical="center" wrapText="1"/>
      <protection locked="0"/>
    </xf>
    <xf numFmtId="165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2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38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/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94" fillId="0" borderId="32" xfId="60311" applyBorder="1" applyAlignment="1">
      <alignment horizontal="center" vertical="center" wrapText="1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9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8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9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2"/>
  <sheetViews>
    <sheetView tabSelected="1" topLeftCell="A9" zoomScale="70" zoomScaleNormal="70" zoomScaleSheetLayoutView="70" workbookViewId="0">
      <pane xSplit="1" ySplit="10" topLeftCell="X79" activePane="bottomRight" state="frozen"/>
      <selection activeCell="A9" sqref="A9"/>
      <selection pane="topRight" activeCell="B9" sqref="B9"/>
      <selection pane="bottomLeft" activeCell="A19" sqref="A19"/>
      <selection pane="bottomRight" activeCell="AW79" sqref="AW79:AW80"/>
    </sheetView>
  </sheetViews>
  <sheetFormatPr defaultRowHeight="15"/>
  <cols>
    <col min="1" max="1" width="9.42578125" style="8" customWidth="1"/>
    <col min="2" max="2" width="14.7109375" style="8" customWidth="1"/>
    <col min="3" max="3" width="17" style="8" customWidth="1"/>
    <col min="4" max="4" width="15.85546875" style="8" customWidth="1"/>
    <col min="5" max="5" width="16.7109375" style="8" customWidth="1"/>
    <col min="6" max="6" width="18.28515625" style="8" customWidth="1"/>
    <col min="7" max="7" width="30.1406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37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20.42578125" customWidth="1"/>
    <col min="26" max="26" width="17.42578125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5" width="12" customWidth="1"/>
    <col min="36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42"/>
      <c r="M2" s="142"/>
      <c r="N2" s="142"/>
      <c r="O2" s="142"/>
      <c r="AL2" s="131" t="s">
        <v>72</v>
      </c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</row>
    <row r="3" spans="1:49" ht="16.5" customHeight="1">
      <c r="K3" s="4"/>
      <c r="L3" s="7"/>
      <c r="M3" s="7"/>
      <c r="N3" s="57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57"/>
      <c r="O4" s="7"/>
      <c r="AL4" s="131" t="s">
        <v>73</v>
      </c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</row>
    <row r="5" spans="1:49" ht="30.75" customHeight="1">
      <c r="A5" s="133" t="s">
        <v>110</v>
      </c>
      <c r="B5" s="133"/>
      <c r="C5" s="133"/>
      <c r="D5" s="128" t="s">
        <v>111</v>
      </c>
      <c r="E5" s="129"/>
      <c r="F5" s="129"/>
      <c r="G5" s="129"/>
      <c r="H5" s="129"/>
      <c r="I5" s="129"/>
      <c r="J5" s="130"/>
      <c r="K5" s="4"/>
      <c r="L5" s="7"/>
      <c r="M5" s="7"/>
      <c r="N5" s="57"/>
      <c r="O5" s="7"/>
      <c r="P5" s="7"/>
      <c r="Q5" s="7"/>
      <c r="R5" s="7"/>
      <c r="S5" s="7"/>
      <c r="T5" s="7"/>
      <c r="AB5"/>
      <c r="AC5"/>
    </row>
    <row r="6" spans="1:49" ht="26.25" customHeight="1">
      <c r="A6" s="133" t="s">
        <v>112</v>
      </c>
      <c r="B6" s="133"/>
      <c r="C6" s="133"/>
      <c r="D6" s="128" t="s">
        <v>113</v>
      </c>
      <c r="E6" s="129"/>
      <c r="F6" s="129"/>
      <c r="G6" s="129"/>
      <c r="H6" s="129"/>
      <c r="I6" s="129"/>
      <c r="J6" s="130"/>
      <c r="K6" s="4"/>
      <c r="L6" s="7"/>
      <c r="M6" s="7"/>
      <c r="N6" s="57"/>
      <c r="O6" s="7"/>
      <c r="P6" s="7"/>
      <c r="Q6" s="7"/>
      <c r="R6" s="7"/>
      <c r="S6" s="7"/>
      <c r="T6" s="7"/>
      <c r="AB6"/>
      <c r="AC6"/>
    </row>
    <row r="7" spans="1:49" ht="26.25" customHeight="1">
      <c r="A7" s="133" t="s">
        <v>114</v>
      </c>
      <c r="B7" s="133"/>
      <c r="C7" s="133"/>
      <c r="D7" s="128" t="s">
        <v>115</v>
      </c>
      <c r="E7" s="129"/>
      <c r="F7" s="129"/>
      <c r="G7" s="129"/>
      <c r="H7" s="129"/>
      <c r="I7" s="129"/>
      <c r="J7" s="130"/>
      <c r="K7" s="4"/>
      <c r="L7" s="21"/>
      <c r="M7" s="21"/>
      <c r="N7" s="58"/>
      <c r="O7" s="21"/>
      <c r="P7" s="21"/>
      <c r="Q7" s="21"/>
      <c r="R7" s="21"/>
      <c r="S7" s="21"/>
      <c r="T7" s="21"/>
      <c r="AB7"/>
      <c r="AC7"/>
    </row>
    <row r="8" spans="1:49" ht="26.25" customHeight="1">
      <c r="A8" s="133" t="s">
        <v>116</v>
      </c>
      <c r="B8" s="133"/>
      <c r="C8" s="133"/>
      <c r="D8" s="134" t="s">
        <v>117</v>
      </c>
      <c r="E8" s="129"/>
      <c r="F8" s="129"/>
      <c r="G8" s="129"/>
      <c r="H8" s="129"/>
      <c r="I8" s="129"/>
      <c r="J8" s="130"/>
      <c r="K8" s="4"/>
      <c r="L8" s="7"/>
      <c r="M8" s="7"/>
      <c r="N8" s="57"/>
      <c r="O8" s="7"/>
      <c r="P8" s="7"/>
      <c r="Q8" s="7"/>
      <c r="R8" s="7"/>
      <c r="S8" s="7"/>
      <c r="T8" s="7"/>
      <c r="AB8"/>
      <c r="AC8"/>
    </row>
    <row r="9" spans="1:49" ht="26.25" hidden="1" customHeight="1">
      <c r="A9" s="133" t="s">
        <v>67</v>
      </c>
      <c r="B9" s="133"/>
      <c r="C9" s="133"/>
      <c r="D9" s="128">
        <v>7701025510</v>
      </c>
      <c r="E9" s="129"/>
      <c r="F9" s="129"/>
      <c r="G9" s="129"/>
      <c r="H9" s="129"/>
      <c r="I9" s="129"/>
      <c r="J9" s="130"/>
      <c r="K9" s="4"/>
      <c r="L9" s="7"/>
      <c r="M9" s="7"/>
      <c r="N9" s="57"/>
      <c r="O9" s="7"/>
      <c r="P9" s="7"/>
      <c r="Q9" s="7"/>
      <c r="R9" s="7"/>
      <c r="S9" s="7"/>
      <c r="T9" s="7"/>
      <c r="AB9"/>
      <c r="AC9"/>
    </row>
    <row r="10" spans="1:49" ht="26.25" hidden="1" customHeight="1">
      <c r="A10" s="133" t="s">
        <v>68</v>
      </c>
      <c r="B10" s="133"/>
      <c r="C10" s="133"/>
      <c r="D10" s="128">
        <v>770101001</v>
      </c>
      <c r="E10" s="129"/>
      <c r="F10" s="129"/>
      <c r="G10" s="129"/>
      <c r="H10" s="129"/>
      <c r="I10" s="129"/>
      <c r="J10" s="130"/>
      <c r="K10" s="4"/>
      <c r="L10" s="7"/>
      <c r="M10" s="21"/>
      <c r="N10" s="58"/>
      <c r="O10" s="21"/>
      <c r="P10" s="21"/>
      <c r="Q10" s="21"/>
      <c r="R10" s="21"/>
      <c r="S10" s="21"/>
      <c r="T10" s="21"/>
      <c r="AB10"/>
      <c r="AC10"/>
    </row>
    <row r="11" spans="1:49" ht="26.25" hidden="1" customHeight="1">
      <c r="A11" s="133" t="s">
        <v>118</v>
      </c>
      <c r="B11" s="133"/>
      <c r="C11" s="133"/>
      <c r="D11" s="128">
        <v>45286555000</v>
      </c>
      <c r="E11" s="129"/>
      <c r="F11" s="129"/>
      <c r="G11" s="129"/>
      <c r="H11" s="129"/>
      <c r="I11" s="129"/>
      <c r="J11" s="130"/>
      <c r="K11" s="4"/>
      <c r="L11" s="7"/>
      <c r="M11" s="21"/>
      <c r="N11" s="58"/>
      <c r="O11" s="21"/>
      <c r="P11" s="21"/>
      <c r="Q11" s="21"/>
      <c r="R11" s="21"/>
      <c r="S11" s="21"/>
      <c r="T11" s="21"/>
      <c r="AB11"/>
      <c r="AC11"/>
    </row>
    <row r="12" spans="1:49" hidden="1"/>
    <row r="13" spans="1:49" s="5" customFormat="1" ht="23.25" hidden="1" customHeight="1">
      <c r="A13" s="132" t="s">
        <v>74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</row>
    <row r="14" spans="1:49" ht="15.75" hidden="1" customHeight="1"/>
    <row r="15" spans="1:49" s="3" customFormat="1" hidden="1">
      <c r="N15" s="59"/>
    </row>
    <row r="16" spans="1:49" s="4" customFormat="1" ht="68.25" customHeight="1">
      <c r="A16" s="139" t="s">
        <v>27</v>
      </c>
      <c r="B16" s="139" t="s">
        <v>18</v>
      </c>
      <c r="C16" s="137" t="s">
        <v>19</v>
      </c>
      <c r="D16" s="138"/>
      <c r="E16" s="139" t="s">
        <v>31</v>
      </c>
      <c r="F16" s="139" t="s">
        <v>60</v>
      </c>
      <c r="G16" s="139" t="s">
        <v>20</v>
      </c>
      <c r="H16" s="139" t="s">
        <v>58</v>
      </c>
      <c r="I16" s="139" t="s">
        <v>59</v>
      </c>
      <c r="J16" s="139" t="s">
        <v>57</v>
      </c>
      <c r="K16" s="139" t="s">
        <v>61</v>
      </c>
      <c r="L16" s="139" t="s">
        <v>130</v>
      </c>
      <c r="M16" s="139" t="s">
        <v>36</v>
      </c>
      <c r="N16" s="149" t="s">
        <v>37</v>
      </c>
      <c r="O16" s="139" t="s">
        <v>63</v>
      </c>
      <c r="P16" s="139" t="s">
        <v>64</v>
      </c>
      <c r="Q16" s="146" t="s">
        <v>65</v>
      </c>
      <c r="R16" s="146" t="s">
        <v>62</v>
      </c>
      <c r="S16" s="139" t="s">
        <v>32</v>
      </c>
      <c r="T16" s="137" t="s">
        <v>0</v>
      </c>
      <c r="U16" s="143"/>
      <c r="V16" s="143"/>
      <c r="W16" s="138"/>
      <c r="X16" s="137" t="s">
        <v>70</v>
      </c>
      <c r="Y16" s="143"/>
      <c r="Z16" s="143"/>
      <c r="AA16" s="138"/>
      <c r="AB16" s="137" t="s">
        <v>28</v>
      </c>
      <c r="AC16" s="143"/>
      <c r="AD16" s="143"/>
      <c r="AE16" s="143"/>
      <c r="AF16" s="143"/>
      <c r="AG16" s="143"/>
      <c r="AH16" s="143"/>
      <c r="AI16" s="143"/>
      <c r="AJ16" s="143"/>
      <c r="AK16" s="138"/>
      <c r="AL16" s="139" t="s">
        <v>69</v>
      </c>
      <c r="AM16" s="139" t="s">
        <v>38</v>
      </c>
      <c r="AN16" s="157" t="s">
        <v>39</v>
      </c>
      <c r="AO16" s="158"/>
      <c r="AP16" s="158"/>
      <c r="AQ16" s="158"/>
      <c r="AR16" s="158"/>
      <c r="AS16" s="158"/>
      <c r="AT16" s="158"/>
      <c r="AU16" s="158"/>
      <c r="AV16" s="159"/>
      <c r="AW16" s="152" t="s">
        <v>34</v>
      </c>
    </row>
    <row r="17" spans="1:49" s="4" customFormat="1" ht="63.75" customHeight="1">
      <c r="A17" s="141"/>
      <c r="B17" s="141"/>
      <c r="C17" s="139" t="s">
        <v>40</v>
      </c>
      <c r="D17" s="139" t="s">
        <v>41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50"/>
      <c r="O17" s="141"/>
      <c r="P17" s="141"/>
      <c r="Q17" s="147"/>
      <c r="R17" s="147"/>
      <c r="S17" s="141"/>
      <c r="T17" s="139" t="s">
        <v>42</v>
      </c>
      <c r="U17" s="139" t="s">
        <v>35</v>
      </c>
      <c r="V17" s="144" t="s">
        <v>56</v>
      </c>
      <c r="W17" s="144" t="s">
        <v>55</v>
      </c>
      <c r="X17" s="154" t="s">
        <v>71</v>
      </c>
      <c r="Y17" s="154" t="s">
        <v>33</v>
      </c>
      <c r="Z17" s="154" t="s">
        <v>67</v>
      </c>
      <c r="AA17" s="154" t="s">
        <v>68</v>
      </c>
      <c r="AB17" s="139" t="s">
        <v>25</v>
      </c>
      <c r="AC17" s="139" t="s">
        <v>26</v>
      </c>
      <c r="AD17" s="137" t="s">
        <v>21</v>
      </c>
      <c r="AE17" s="138"/>
      <c r="AF17" s="139" t="s">
        <v>30</v>
      </c>
      <c r="AG17" s="137" t="s">
        <v>22</v>
      </c>
      <c r="AH17" s="138"/>
      <c r="AI17" s="146" t="s">
        <v>52</v>
      </c>
      <c r="AJ17" s="139" t="s">
        <v>53</v>
      </c>
      <c r="AK17" s="135" t="s">
        <v>54</v>
      </c>
      <c r="AL17" s="141"/>
      <c r="AM17" s="141"/>
      <c r="AN17" s="152" t="s">
        <v>43</v>
      </c>
      <c r="AO17" s="152" t="s">
        <v>44</v>
      </c>
      <c r="AP17" s="152" t="s">
        <v>45</v>
      </c>
      <c r="AQ17" s="164" t="s">
        <v>46</v>
      </c>
      <c r="AR17" s="164" t="s">
        <v>47</v>
      </c>
      <c r="AS17" s="162" t="s">
        <v>48</v>
      </c>
      <c r="AT17" s="160" t="s">
        <v>49</v>
      </c>
      <c r="AU17" s="161"/>
      <c r="AV17" s="152" t="s">
        <v>66</v>
      </c>
      <c r="AW17" s="156"/>
    </row>
    <row r="18" spans="1:49" s="4" customFormat="1" ht="126.7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51"/>
      <c r="O18" s="140"/>
      <c r="P18" s="140"/>
      <c r="Q18" s="148"/>
      <c r="R18" s="148"/>
      <c r="S18" s="140"/>
      <c r="T18" s="140"/>
      <c r="U18" s="140"/>
      <c r="V18" s="145"/>
      <c r="W18" s="145"/>
      <c r="X18" s="155"/>
      <c r="Y18" s="155"/>
      <c r="Z18" s="155"/>
      <c r="AA18" s="155"/>
      <c r="AB18" s="140"/>
      <c r="AC18" s="140"/>
      <c r="AD18" s="108" t="s">
        <v>29</v>
      </c>
      <c r="AE18" s="108" t="s">
        <v>24</v>
      </c>
      <c r="AF18" s="140"/>
      <c r="AG18" s="108" t="s">
        <v>23</v>
      </c>
      <c r="AH18" s="108" t="s">
        <v>24</v>
      </c>
      <c r="AI18" s="148"/>
      <c r="AJ18" s="140"/>
      <c r="AK18" s="136"/>
      <c r="AL18" s="140"/>
      <c r="AM18" s="140"/>
      <c r="AN18" s="153"/>
      <c r="AO18" s="153"/>
      <c r="AP18" s="153"/>
      <c r="AQ18" s="165"/>
      <c r="AR18" s="165"/>
      <c r="AS18" s="163"/>
      <c r="AT18" s="6" t="s">
        <v>50</v>
      </c>
      <c r="AU18" s="6" t="s">
        <v>51</v>
      </c>
      <c r="AV18" s="153"/>
      <c r="AW18" s="153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9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80</v>
      </c>
      <c r="D20" s="17" t="s">
        <v>107</v>
      </c>
      <c r="E20" s="2" t="s">
        <v>106</v>
      </c>
      <c r="F20" s="2">
        <v>1</v>
      </c>
      <c r="G20" s="11" t="s">
        <v>131</v>
      </c>
      <c r="H20" s="12" t="s">
        <v>138</v>
      </c>
      <c r="I20" s="12" t="s">
        <v>139</v>
      </c>
      <c r="J20" s="2">
        <v>1</v>
      </c>
      <c r="K20" s="2" t="s">
        <v>231</v>
      </c>
      <c r="L20" s="2" t="s">
        <v>79</v>
      </c>
      <c r="M20" s="2" t="s">
        <v>108</v>
      </c>
      <c r="N20" s="29" t="s">
        <v>109</v>
      </c>
      <c r="O20" s="18">
        <v>247.41882000000001</v>
      </c>
      <c r="P20" s="2"/>
      <c r="Q20" s="18">
        <v>247.41882000000001</v>
      </c>
      <c r="R20" s="34">
        <v>296.90258</v>
      </c>
      <c r="S20" s="11" t="s">
        <v>78</v>
      </c>
      <c r="T20" s="17" t="s">
        <v>80</v>
      </c>
      <c r="U20" s="11" t="s">
        <v>290</v>
      </c>
      <c r="V20" s="14" t="s">
        <v>140</v>
      </c>
      <c r="W20" s="14" t="s">
        <v>141</v>
      </c>
      <c r="X20" s="2"/>
      <c r="Y20" s="2"/>
      <c r="Z20" s="2"/>
      <c r="AA20" s="2"/>
      <c r="AB20" s="11" t="s">
        <v>145</v>
      </c>
      <c r="AC20" s="22" t="s">
        <v>119</v>
      </c>
      <c r="AD20" s="11">
        <v>876</v>
      </c>
      <c r="AE20" s="11" t="s">
        <v>125</v>
      </c>
      <c r="AF20" s="11">
        <v>1</v>
      </c>
      <c r="AG20" s="16">
        <v>27401000</v>
      </c>
      <c r="AH20" s="11" t="s">
        <v>152</v>
      </c>
      <c r="AI20" s="14" t="s">
        <v>128</v>
      </c>
      <c r="AJ20" s="14" t="s">
        <v>128</v>
      </c>
      <c r="AK20" s="14" t="s">
        <v>127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80</v>
      </c>
      <c r="D21" s="17" t="s">
        <v>107</v>
      </c>
      <c r="E21" s="2" t="s">
        <v>106</v>
      </c>
      <c r="F21" s="2">
        <v>1</v>
      </c>
      <c r="G21" s="11" t="s">
        <v>132</v>
      </c>
      <c r="H21" s="12" t="s">
        <v>138</v>
      </c>
      <c r="I21" s="12" t="s">
        <v>139</v>
      </c>
      <c r="J21" s="2">
        <v>1</v>
      </c>
      <c r="K21" s="2" t="s">
        <v>231</v>
      </c>
      <c r="L21" s="2" t="s">
        <v>79</v>
      </c>
      <c r="M21" s="2" t="s">
        <v>108</v>
      </c>
      <c r="N21" s="29" t="s">
        <v>109</v>
      </c>
      <c r="O21" s="18">
        <v>1166</v>
      </c>
      <c r="P21" s="2"/>
      <c r="Q21" s="18">
        <v>1166</v>
      </c>
      <c r="R21" s="34">
        <v>1166</v>
      </c>
      <c r="S21" s="11" t="s">
        <v>182</v>
      </c>
      <c r="T21" s="17" t="s">
        <v>80</v>
      </c>
      <c r="U21" s="11" t="s">
        <v>290</v>
      </c>
      <c r="V21" s="14" t="s">
        <v>85</v>
      </c>
      <c r="W21" s="14" t="s">
        <v>120</v>
      </c>
      <c r="X21" s="2" t="s">
        <v>272</v>
      </c>
      <c r="Y21" s="2" t="s">
        <v>360</v>
      </c>
      <c r="Z21" s="2">
        <v>860201667362</v>
      </c>
      <c r="AA21" s="2"/>
      <c r="AB21" s="11" t="s">
        <v>147</v>
      </c>
      <c r="AC21" s="22" t="s">
        <v>119</v>
      </c>
      <c r="AD21" s="11">
        <v>876</v>
      </c>
      <c r="AE21" s="11" t="s">
        <v>125</v>
      </c>
      <c r="AF21" s="11">
        <v>1</v>
      </c>
      <c r="AG21" s="16">
        <v>71136000</v>
      </c>
      <c r="AH21" s="11" t="s">
        <v>153</v>
      </c>
      <c r="AI21" s="14" t="s">
        <v>120</v>
      </c>
      <c r="AJ21" s="14" t="s">
        <v>361</v>
      </c>
      <c r="AK21" s="14" t="s">
        <v>142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80</v>
      </c>
      <c r="D22" s="17" t="s">
        <v>107</v>
      </c>
      <c r="E22" s="2" t="s">
        <v>106</v>
      </c>
      <c r="F22" s="2">
        <v>1</v>
      </c>
      <c r="G22" s="12" t="s">
        <v>133</v>
      </c>
      <c r="H22" s="12" t="s">
        <v>138</v>
      </c>
      <c r="I22" s="12" t="s">
        <v>139</v>
      </c>
      <c r="J22" s="2">
        <v>1</v>
      </c>
      <c r="K22" s="2" t="s">
        <v>231</v>
      </c>
      <c r="L22" s="2" t="s">
        <v>79</v>
      </c>
      <c r="M22" s="2" t="s">
        <v>108</v>
      </c>
      <c r="N22" s="29" t="s">
        <v>109</v>
      </c>
      <c r="O22" s="18">
        <v>335.34863999999999</v>
      </c>
      <c r="P22" s="2"/>
      <c r="Q22" s="18">
        <v>335.34863999999999</v>
      </c>
      <c r="R22" s="34">
        <v>402.41836999999998</v>
      </c>
      <c r="S22" s="11" t="s">
        <v>78</v>
      </c>
      <c r="T22" s="17" t="s">
        <v>80</v>
      </c>
      <c r="U22" s="11" t="s">
        <v>290</v>
      </c>
      <c r="V22" s="14" t="s">
        <v>126</v>
      </c>
      <c r="W22" s="14" t="s">
        <v>140</v>
      </c>
      <c r="X22" s="2"/>
      <c r="Y22" s="2"/>
      <c r="Z22" s="2"/>
      <c r="AA22" s="2"/>
      <c r="AB22" s="12" t="s">
        <v>150</v>
      </c>
      <c r="AC22" s="22" t="s">
        <v>119</v>
      </c>
      <c r="AD22" s="11">
        <v>876</v>
      </c>
      <c r="AE22" s="11" t="s">
        <v>125</v>
      </c>
      <c r="AF22" s="11">
        <v>1</v>
      </c>
      <c r="AG22" s="16">
        <v>71401000</v>
      </c>
      <c r="AH22" s="11" t="s">
        <v>158</v>
      </c>
      <c r="AI22" s="14" t="s">
        <v>141</v>
      </c>
      <c r="AJ22" s="14" t="s">
        <v>141</v>
      </c>
      <c r="AK22" s="14" t="s">
        <v>143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80</v>
      </c>
      <c r="D23" s="17" t="s">
        <v>107</v>
      </c>
      <c r="E23" s="2" t="s">
        <v>106</v>
      </c>
      <c r="F23" s="2">
        <v>1</v>
      </c>
      <c r="G23" s="11" t="s">
        <v>134</v>
      </c>
      <c r="H23" s="12" t="s">
        <v>138</v>
      </c>
      <c r="I23" s="12" t="s">
        <v>139</v>
      </c>
      <c r="J23" s="2">
        <v>1</v>
      </c>
      <c r="K23" s="2" t="s">
        <v>231</v>
      </c>
      <c r="L23" s="2" t="s">
        <v>79</v>
      </c>
      <c r="M23" s="2" t="s">
        <v>108</v>
      </c>
      <c r="N23" s="29" t="s">
        <v>109</v>
      </c>
      <c r="O23" s="18">
        <v>772.43165999999997</v>
      </c>
      <c r="P23" s="2"/>
      <c r="Q23" s="18">
        <v>772.43165999999997</v>
      </c>
      <c r="R23" s="34">
        <v>926.91799000000003</v>
      </c>
      <c r="S23" s="11" t="s">
        <v>78</v>
      </c>
      <c r="T23" s="17" t="s">
        <v>80</v>
      </c>
      <c r="U23" s="11" t="s">
        <v>290</v>
      </c>
      <c r="V23" s="14" t="s">
        <v>126</v>
      </c>
      <c r="W23" s="14" t="s">
        <v>140</v>
      </c>
      <c r="X23" s="2"/>
      <c r="Y23" s="2"/>
      <c r="Z23" s="2"/>
      <c r="AA23" s="2"/>
      <c r="AB23" s="11" t="s">
        <v>146</v>
      </c>
      <c r="AC23" s="22" t="s">
        <v>119</v>
      </c>
      <c r="AD23" s="11">
        <v>876</v>
      </c>
      <c r="AE23" s="11" t="s">
        <v>125</v>
      </c>
      <c r="AF23" s="11">
        <v>1</v>
      </c>
      <c r="AG23" s="16">
        <v>71176000</v>
      </c>
      <c r="AH23" s="11" t="s">
        <v>154</v>
      </c>
      <c r="AI23" s="14" t="s">
        <v>141</v>
      </c>
      <c r="AJ23" s="14" t="s">
        <v>141</v>
      </c>
      <c r="AK23" s="14" t="s">
        <v>143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53"/>
    </row>
    <row r="24" spans="1:49" s="4" customFormat="1" ht="45" customHeight="1">
      <c r="A24" s="2">
        <v>7</v>
      </c>
      <c r="B24" s="2">
        <v>47</v>
      </c>
      <c r="C24" s="2" t="s">
        <v>80</v>
      </c>
      <c r="D24" s="17" t="s">
        <v>107</v>
      </c>
      <c r="E24" s="2" t="s">
        <v>106</v>
      </c>
      <c r="F24" s="2">
        <v>1</v>
      </c>
      <c r="G24" s="11" t="s">
        <v>135</v>
      </c>
      <c r="H24" s="12" t="s">
        <v>138</v>
      </c>
      <c r="I24" s="12" t="s">
        <v>139</v>
      </c>
      <c r="J24" s="2">
        <v>1</v>
      </c>
      <c r="K24" s="2" t="s">
        <v>231</v>
      </c>
      <c r="L24" s="2" t="s">
        <v>79</v>
      </c>
      <c r="M24" s="2" t="s">
        <v>108</v>
      </c>
      <c r="N24" s="29" t="s">
        <v>109</v>
      </c>
      <c r="O24" s="18">
        <v>272.25</v>
      </c>
      <c r="P24" s="2"/>
      <c r="Q24" s="18">
        <v>272.25</v>
      </c>
      <c r="R24" s="34">
        <v>326.7</v>
      </c>
      <c r="S24" s="11" t="s">
        <v>78</v>
      </c>
      <c r="T24" s="17" t="s">
        <v>80</v>
      </c>
      <c r="U24" s="11" t="s">
        <v>290</v>
      </c>
      <c r="V24" s="14" t="s">
        <v>86</v>
      </c>
      <c r="W24" s="14" t="s">
        <v>121</v>
      </c>
      <c r="X24" s="2"/>
      <c r="Y24" s="2"/>
      <c r="Z24" s="2"/>
      <c r="AA24" s="2"/>
      <c r="AB24" s="11" t="s">
        <v>148</v>
      </c>
      <c r="AC24" s="22" t="s">
        <v>119</v>
      </c>
      <c r="AD24" s="11">
        <v>876</v>
      </c>
      <c r="AE24" s="11" t="s">
        <v>125</v>
      </c>
      <c r="AF24" s="11">
        <v>1</v>
      </c>
      <c r="AG24" s="16">
        <v>1401000</v>
      </c>
      <c r="AH24" s="11" t="s">
        <v>155</v>
      </c>
      <c r="AI24" s="14" t="s">
        <v>128</v>
      </c>
      <c r="AJ24" s="14" t="s">
        <v>128</v>
      </c>
      <c r="AK24" s="14" t="s">
        <v>124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>
      <c r="A25" s="2">
        <v>7</v>
      </c>
      <c r="B25" s="2">
        <v>48</v>
      </c>
      <c r="C25" s="2" t="s">
        <v>80</v>
      </c>
      <c r="D25" s="17" t="s">
        <v>107</v>
      </c>
      <c r="E25" s="2" t="s">
        <v>106</v>
      </c>
      <c r="F25" s="2">
        <v>1</v>
      </c>
      <c r="G25" s="11" t="s">
        <v>136</v>
      </c>
      <c r="H25" s="12" t="s">
        <v>138</v>
      </c>
      <c r="I25" s="12" t="s">
        <v>139</v>
      </c>
      <c r="J25" s="2">
        <v>1</v>
      </c>
      <c r="K25" s="2" t="s">
        <v>231</v>
      </c>
      <c r="L25" s="2" t="s">
        <v>79</v>
      </c>
      <c r="M25" s="2" t="s">
        <v>108</v>
      </c>
      <c r="N25" s="29" t="s">
        <v>109</v>
      </c>
      <c r="O25" s="18">
        <v>202.66290000000001</v>
      </c>
      <c r="P25" s="2"/>
      <c r="Q25" s="18">
        <v>202.66290000000001</v>
      </c>
      <c r="R25" s="44">
        <v>243.19548</v>
      </c>
      <c r="S25" s="11" t="s">
        <v>78</v>
      </c>
      <c r="T25" s="17" t="s">
        <v>80</v>
      </c>
      <c r="U25" s="11" t="s">
        <v>290</v>
      </c>
      <c r="V25" s="14" t="s">
        <v>86</v>
      </c>
      <c r="W25" s="14" t="s">
        <v>141</v>
      </c>
      <c r="X25" s="2"/>
      <c r="Y25" s="2"/>
      <c r="Z25" s="2"/>
      <c r="AA25" s="2"/>
      <c r="AB25" s="11" t="s">
        <v>151</v>
      </c>
      <c r="AC25" s="22" t="s">
        <v>119</v>
      </c>
      <c r="AD25" s="11">
        <v>876</v>
      </c>
      <c r="AE25" s="11" t="s">
        <v>125</v>
      </c>
      <c r="AF25" s="11">
        <v>1</v>
      </c>
      <c r="AG25" s="16">
        <v>76401000</v>
      </c>
      <c r="AH25" s="11" t="s">
        <v>156</v>
      </c>
      <c r="AI25" s="14" t="s">
        <v>128</v>
      </c>
      <c r="AJ25" s="14" t="s">
        <v>128</v>
      </c>
      <c r="AK25" s="14" t="s">
        <v>124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51</v>
      </c>
      <c r="C26" s="2" t="s">
        <v>80</v>
      </c>
      <c r="D26" s="17" t="s">
        <v>107</v>
      </c>
      <c r="E26" s="2" t="s">
        <v>106</v>
      </c>
      <c r="F26" s="2">
        <v>1</v>
      </c>
      <c r="G26" s="11" t="s">
        <v>137</v>
      </c>
      <c r="H26" s="12" t="s">
        <v>138</v>
      </c>
      <c r="I26" s="12" t="s">
        <v>139</v>
      </c>
      <c r="J26" s="2">
        <v>1</v>
      </c>
      <c r="K26" s="2" t="s">
        <v>231</v>
      </c>
      <c r="L26" s="2" t="s">
        <v>79</v>
      </c>
      <c r="M26" s="2" t="s">
        <v>108</v>
      </c>
      <c r="N26" s="29" t="s">
        <v>109</v>
      </c>
      <c r="O26" s="18">
        <v>225.852</v>
      </c>
      <c r="P26" s="2"/>
      <c r="Q26" s="18">
        <v>225.852</v>
      </c>
      <c r="R26" s="34">
        <v>259.60000000000002</v>
      </c>
      <c r="S26" s="11" t="s">
        <v>182</v>
      </c>
      <c r="T26" s="17" t="s">
        <v>80</v>
      </c>
      <c r="U26" s="11" t="s">
        <v>290</v>
      </c>
      <c r="V26" s="14" t="s">
        <v>83</v>
      </c>
      <c r="W26" s="14" t="s">
        <v>83</v>
      </c>
      <c r="X26" s="2" t="s">
        <v>272</v>
      </c>
      <c r="Y26" s="2" t="s">
        <v>304</v>
      </c>
      <c r="Z26" s="2">
        <v>60808202937</v>
      </c>
      <c r="AA26" s="2"/>
      <c r="AB26" s="11" t="s">
        <v>149</v>
      </c>
      <c r="AC26" s="22" t="s">
        <v>119</v>
      </c>
      <c r="AD26" s="11">
        <v>876</v>
      </c>
      <c r="AE26" s="11" t="s">
        <v>125</v>
      </c>
      <c r="AF26" s="11">
        <v>1</v>
      </c>
      <c r="AG26" s="16">
        <v>26406000</v>
      </c>
      <c r="AH26" s="11" t="s">
        <v>157</v>
      </c>
      <c r="AI26" s="14" t="s">
        <v>83</v>
      </c>
      <c r="AJ26" s="14" t="s">
        <v>83</v>
      </c>
      <c r="AK26" s="14" t="s">
        <v>277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63.75">
      <c r="A27" s="2">
        <v>7</v>
      </c>
      <c r="B27" s="29">
        <v>52</v>
      </c>
      <c r="C27" s="29" t="s">
        <v>80</v>
      </c>
      <c r="D27" s="32" t="s">
        <v>159</v>
      </c>
      <c r="E27" s="29" t="s">
        <v>105</v>
      </c>
      <c r="F27" s="29">
        <v>1</v>
      </c>
      <c r="G27" s="39" t="s">
        <v>160</v>
      </c>
      <c r="H27" s="31" t="s">
        <v>76</v>
      </c>
      <c r="I27" s="31" t="s">
        <v>77</v>
      </c>
      <c r="J27" s="29">
        <v>2</v>
      </c>
      <c r="K27" s="29"/>
      <c r="L27" s="29" t="s">
        <v>79</v>
      </c>
      <c r="M27" s="29" t="s">
        <v>108</v>
      </c>
      <c r="N27" s="29" t="s">
        <v>109</v>
      </c>
      <c r="O27" s="34">
        <v>529.03785000000005</v>
      </c>
      <c r="P27" s="29"/>
      <c r="Q27" s="34">
        <v>529.03785000000005</v>
      </c>
      <c r="R27" s="34">
        <v>634.84541999999999</v>
      </c>
      <c r="S27" s="39" t="s">
        <v>281</v>
      </c>
      <c r="T27" s="38" t="s">
        <v>80</v>
      </c>
      <c r="U27" s="39" t="s">
        <v>326</v>
      </c>
      <c r="V27" s="35" t="s">
        <v>85</v>
      </c>
      <c r="W27" s="35" t="s">
        <v>85</v>
      </c>
      <c r="X27" s="29"/>
      <c r="Y27" s="29"/>
      <c r="Z27" s="29"/>
      <c r="AA27" s="29"/>
      <c r="AB27" s="39" t="s">
        <v>160</v>
      </c>
      <c r="AC27" s="40" t="s">
        <v>119</v>
      </c>
      <c r="AD27" s="33">
        <v>876</v>
      </c>
      <c r="AE27" s="33" t="s">
        <v>125</v>
      </c>
      <c r="AF27" s="41">
        <v>1</v>
      </c>
      <c r="AG27" s="36">
        <v>92401000</v>
      </c>
      <c r="AH27" s="33" t="s">
        <v>129</v>
      </c>
      <c r="AI27" s="35" t="s">
        <v>120</v>
      </c>
      <c r="AJ27" s="35" t="s">
        <v>120</v>
      </c>
      <c r="AK27" s="35" t="s">
        <v>224</v>
      </c>
      <c r="AL27" s="29">
        <v>2019</v>
      </c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</row>
    <row r="28" spans="1:49" s="4" customFormat="1" ht="51">
      <c r="A28" s="29">
        <v>4</v>
      </c>
      <c r="B28" s="2">
        <v>53</v>
      </c>
      <c r="C28" s="2" t="s">
        <v>80</v>
      </c>
      <c r="D28" s="17" t="s">
        <v>159</v>
      </c>
      <c r="E28" s="2" t="s">
        <v>105</v>
      </c>
      <c r="F28" s="2">
        <v>1</v>
      </c>
      <c r="G28" s="39" t="s">
        <v>162</v>
      </c>
      <c r="H28" s="12" t="s">
        <v>76</v>
      </c>
      <c r="I28" s="12" t="s">
        <v>77</v>
      </c>
      <c r="J28" s="2">
        <v>2</v>
      </c>
      <c r="K28" s="2"/>
      <c r="L28" s="2" t="s">
        <v>79</v>
      </c>
      <c r="M28" s="2" t="s">
        <v>108</v>
      </c>
      <c r="N28" s="29" t="s">
        <v>109</v>
      </c>
      <c r="O28" s="34">
        <v>2327.0230499999998</v>
      </c>
      <c r="P28" s="2"/>
      <c r="Q28" s="18">
        <v>2327.0230499999998</v>
      </c>
      <c r="R28" s="61">
        <v>2792.4276599999998</v>
      </c>
      <c r="S28" s="13" t="s">
        <v>281</v>
      </c>
      <c r="T28" s="19" t="s">
        <v>80</v>
      </c>
      <c r="U28" s="13" t="s">
        <v>326</v>
      </c>
      <c r="V28" s="35" t="s">
        <v>83</v>
      </c>
      <c r="W28" s="35" t="s">
        <v>83</v>
      </c>
      <c r="X28" s="2"/>
      <c r="Y28" s="2"/>
      <c r="Z28" s="2"/>
      <c r="AA28" s="2"/>
      <c r="AB28" s="13" t="s">
        <v>162</v>
      </c>
      <c r="AC28" s="22" t="s">
        <v>119</v>
      </c>
      <c r="AD28" s="11">
        <v>876</v>
      </c>
      <c r="AE28" s="11" t="s">
        <v>125</v>
      </c>
      <c r="AF28" s="15">
        <v>1</v>
      </c>
      <c r="AG28" s="16">
        <v>92401000</v>
      </c>
      <c r="AH28" s="11" t="s">
        <v>129</v>
      </c>
      <c r="AI28" s="14" t="s">
        <v>85</v>
      </c>
      <c r="AJ28" s="14" t="s">
        <v>85</v>
      </c>
      <c r="AK28" s="14" t="s">
        <v>85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89.25">
      <c r="A29" s="2">
        <v>4</v>
      </c>
      <c r="B29" s="2">
        <v>55</v>
      </c>
      <c r="C29" s="2" t="s">
        <v>80</v>
      </c>
      <c r="D29" s="17" t="s">
        <v>159</v>
      </c>
      <c r="E29" s="2" t="s">
        <v>105</v>
      </c>
      <c r="F29" s="2">
        <v>1</v>
      </c>
      <c r="G29" s="39" t="s">
        <v>219</v>
      </c>
      <c r="H29" s="12" t="s">
        <v>75</v>
      </c>
      <c r="I29" s="12" t="s">
        <v>75</v>
      </c>
      <c r="J29" s="2">
        <v>2</v>
      </c>
      <c r="K29" s="2"/>
      <c r="L29" s="2" t="s">
        <v>79</v>
      </c>
      <c r="M29" s="2" t="s">
        <v>108</v>
      </c>
      <c r="N29" s="29" t="s">
        <v>109</v>
      </c>
      <c r="O29" s="18">
        <v>495.83339999999998</v>
      </c>
      <c r="P29" s="2"/>
      <c r="Q29" s="18">
        <v>495.83339999999998</v>
      </c>
      <c r="R29" s="61">
        <v>595</v>
      </c>
      <c r="S29" s="13" t="s">
        <v>281</v>
      </c>
      <c r="T29" s="19" t="s">
        <v>80</v>
      </c>
      <c r="U29" s="13" t="s">
        <v>326</v>
      </c>
      <c r="V29" s="35" t="s">
        <v>85</v>
      </c>
      <c r="W29" s="35" t="s">
        <v>120</v>
      </c>
      <c r="X29" s="2"/>
      <c r="Y29" s="2"/>
      <c r="Z29" s="2"/>
      <c r="AA29" s="2"/>
      <c r="AB29" s="13" t="s">
        <v>219</v>
      </c>
      <c r="AC29" s="22" t="s">
        <v>119</v>
      </c>
      <c r="AD29" s="11">
        <v>876</v>
      </c>
      <c r="AE29" s="11" t="s">
        <v>125</v>
      </c>
      <c r="AF29" s="15">
        <v>1</v>
      </c>
      <c r="AG29" s="16">
        <v>92401000</v>
      </c>
      <c r="AH29" s="11" t="s">
        <v>129</v>
      </c>
      <c r="AI29" s="14" t="s">
        <v>120</v>
      </c>
      <c r="AJ29" s="14" t="s">
        <v>120</v>
      </c>
      <c r="AK29" s="14" t="s">
        <v>142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114" customHeight="1">
      <c r="A30" s="28">
        <v>4</v>
      </c>
      <c r="B30" s="29">
        <v>59</v>
      </c>
      <c r="C30" s="29" t="s">
        <v>80</v>
      </c>
      <c r="D30" s="39" t="s">
        <v>161</v>
      </c>
      <c r="E30" s="29" t="s">
        <v>105</v>
      </c>
      <c r="F30" s="29">
        <v>1</v>
      </c>
      <c r="G30" s="39" t="s">
        <v>220</v>
      </c>
      <c r="H30" s="31" t="s">
        <v>75</v>
      </c>
      <c r="I30" s="33" t="s">
        <v>75</v>
      </c>
      <c r="J30" s="29">
        <v>2</v>
      </c>
      <c r="K30" s="29"/>
      <c r="L30" s="29" t="s">
        <v>79</v>
      </c>
      <c r="M30" s="29" t="s">
        <v>108</v>
      </c>
      <c r="N30" s="29" t="s">
        <v>109</v>
      </c>
      <c r="O30" s="34">
        <v>241.66669999999999</v>
      </c>
      <c r="P30" s="43"/>
      <c r="Q30" s="34">
        <v>241.66669999999999</v>
      </c>
      <c r="R30" s="62">
        <v>290</v>
      </c>
      <c r="S30" s="33" t="s">
        <v>281</v>
      </c>
      <c r="T30" s="39" t="s">
        <v>80</v>
      </c>
      <c r="U30" s="33" t="s">
        <v>326</v>
      </c>
      <c r="V30" s="35" t="s">
        <v>83</v>
      </c>
      <c r="W30" s="35" t="s">
        <v>83</v>
      </c>
      <c r="X30" s="46"/>
      <c r="Y30" s="46"/>
      <c r="Z30" s="46"/>
      <c r="AA30" s="46"/>
      <c r="AB30" s="13" t="s">
        <v>220</v>
      </c>
      <c r="AC30" s="33" t="s">
        <v>119</v>
      </c>
      <c r="AD30" s="33">
        <v>876</v>
      </c>
      <c r="AE30" s="33" t="s">
        <v>125</v>
      </c>
      <c r="AF30" s="41">
        <v>1</v>
      </c>
      <c r="AG30" s="36">
        <v>45000000</v>
      </c>
      <c r="AH30" s="11" t="s">
        <v>123</v>
      </c>
      <c r="AI30" s="14" t="s">
        <v>85</v>
      </c>
      <c r="AJ30" s="14" t="s">
        <v>85</v>
      </c>
      <c r="AK30" s="14" t="s">
        <v>84</v>
      </c>
      <c r="AL30" s="29">
        <v>2019</v>
      </c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54"/>
    </row>
    <row r="31" spans="1:49" s="4" customFormat="1" ht="102.75" customHeight="1">
      <c r="A31" s="56">
        <v>4</v>
      </c>
      <c r="B31" s="85">
        <v>60</v>
      </c>
      <c r="C31" s="85" t="s">
        <v>80</v>
      </c>
      <c r="D31" s="86" t="s">
        <v>163</v>
      </c>
      <c r="E31" s="85" t="s">
        <v>105</v>
      </c>
      <c r="F31" s="85">
        <v>1</v>
      </c>
      <c r="G31" s="13" t="s">
        <v>322</v>
      </c>
      <c r="H31" s="64" t="s">
        <v>75</v>
      </c>
      <c r="I31" s="64" t="s">
        <v>75</v>
      </c>
      <c r="J31" s="85">
        <v>2</v>
      </c>
      <c r="K31" s="95"/>
      <c r="L31" s="85" t="s">
        <v>79</v>
      </c>
      <c r="M31" s="85" t="s">
        <v>108</v>
      </c>
      <c r="N31" s="85" t="s">
        <v>109</v>
      </c>
      <c r="O31" s="96">
        <v>650</v>
      </c>
      <c r="P31" s="97"/>
      <c r="Q31" s="96">
        <v>650</v>
      </c>
      <c r="R31" s="98">
        <v>780</v>
      </c>
      <c r="S31" s="94" t="s">
        <v>281</v>
      </c>
      <c r="T31" s="94" t="s">
        <v>80</v>
      </c>
      <c r="U31" s="94" t="s">
        <v>326</v>
      </c>
      <c r="V31" s="106" t="s">
        <v>82</v>
      </c>
      <c r="W31" s="106" t="s">
        <v>83</v>
      </c>
      <c r="X31" s="100"/>
      <c r="Y31" s="100"/>
      <c r="Z31" s="100"/>
      <c r="AA31" s="100"/>
      <c r="AB31" s="94" t="s">
        <v>322</v>
      </c>
      <c r="AC31" s="101" t="s">
        <v>119</v>
      </c>
      <c r="AD31" s="101">
        <v>879</v>
      </c>
      <c r="AE31" s="101" t="s">
        <v>125</v>
      </c>
      <c r="AF31" s="102">
        <v>1</v>
      </c>
      <c r="AG31" s="103">
        <v>45000000</v>
      </c>
      <c r="AH31" s="101" t="s">
        <v>123</v>
      </c>
      <c r="AI31" s="99" t="s">
        <v>83</v>
      </c>
      <c r="AJ31" s="99" t="s">
        <v>83</v>
      </c>
      <c r="AK31" s="99" t="s">
        <v>144</v>
      </c>
      <c r="AL31" s="85">
        <v>2019</v>
      </c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104"/>
    </row>
    <row r="32" spans="1:49" s="4" customFormat="1" ht="113.25" customHeight="1">
      <c r="A32" s="93">
        <v>4</v>
      </c>
      <c r="B32" s="29">
        <v>61</v>
      </c>
      <c r="C32" s="29" t="s">
        <v>80</v>
      </c>
      <c r="D32" s="39" t="s">
        <v>163</v>
      </c>
      <c r="E32" s="29" t="s">
        <v>105</v>
      </c>
      <c r="F32" s="29">
        <v>1</v>
      </c>
      <c r="G32" s="31" t="s">
        <v>221</v>
      </c>
      <c r="H32" s="31" t="s">
        <v>76</v>
      </c>
      <c r="I32" s="31" t="s">
        <v>77</v>
      </c>
      <c r="J32" s="60">
        <v>2</v>
      </c>
      <c r="K32" s="29"/>
      <c r="L32" s="29" t="s">
        <v>79</v>
      </c>
      <c r="M32" s="29" t="s">
        <v>108</v>
      </c>
      <c r="N32" s="29" t="s">
        <v>109</v>
      </c>
      <c r="O32" s="44">
        <v>1650</v>
      </c>
      <c r="P32" s="29"/>
      <c r="Q32" s="44">
        <v>1650</v>
      </c>
      <c r="R32" s="44">
        <v>1980</v>
      </c>
      <c r="S32" s="39" t="s">
        <v>281</v>
      </c>
      <c r="T32" s="39" t="s">
        <v>80</v>
      </c>
      <c r="U32" s="39" t="s">
        <v>326</v>
      </c>
      <c r="V32" s="42" t="s">
        <v>122</v>
      </c>
      <c r="W32" s="42" t="s">
        <v>82</v>
      </c>
      <c r="X32" s="12"/>
      <c r="Y32" s="13"/>
      <c r="Z32" s="13"/>
      <c r="AA32" s="13"/>
      <c r="AB32" s="31" t="s">
        <v>221</v>
      </c>
      <c r="AC32" s="47" t="s">
        <v>119</v>
      </c>
      <c r="AD32" s="12">
        <v>879</v>
      </c>
      <c r="AE32" s="12" t="s">
        <v>125</v>
      </c>
      <c r="AF32" s="12">
        <v>1</v>
      </c>
      <c r="AG32" s="45">
        <v>45000000</v>
      </c>
      <c r="AH32" s="11" t="s">
        <v>123</v>
      </c>
      <c r="AI32" s="42" t="s">
        <v>82</v>
      </c>
      <c r="AJ32" s="42" t="s">
        <v>82</v>
      </c>
      <c r="AK32" s="42" t="s">
        <v>183</v>
      </c>
      <c r="AL32" s="29">
        <v>2019</v>
      </c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s="4" customFormat="1" ht="116.25" customHeight="1">
      <c r="A33" s="2">
        <v>4</v>
      </c>
      <c r="B33" s="2">
        <v>63</v>
      </c>
      <c r="C33" s="2" t="s">
        <v>80</v>
      </c>
      <c r="D33" s="13" t="s">
        <v>163</v>
      </c>
      <c r="E33" s="2" t="s">
        <v>105</v>
      </c>
      <c r="F33" s="2">
        <v>1</v>
      </c>
      <c r="G33" s="12" t="s">
        <v>165</v>
      </c>
      <c r="H33" s="12" t="s">
        <v>176</v>
      </c>
      <c r="I33" s="12">
        <v>61</v>
      </c>
      <c r="J33" s="50"/>
      <c r="K33" s="2"/>
      <c r="L33" s="2" t="s">
        <v>79</v>
      </c>
      <c r="M33" s="2" t="s">
        <v>108</v>
      </c>
      <c r="N33" s="2" t="s">
        <v>109</v>
      </c>
      <c r="O33" s="63">
        <v>150</v>
      </c>
      <c r="P33" s="2"/>
      <c r="Q33" s="63">
        <v>150</v>
      </c>
      <c r="R33" s="63">
        <v>180</v>
      </c>
      <c r="S33" s="13" t="s">
        <v>182</v>
      </c>
      <c r="T33" s="13" t="s">
        <v>80</v>
      </c>
      <c r="U33" s="13" t="s">
        <v>290</v>
      </c>
      <c r="V33" s="52"/>
      <c r="W33" s="52"/>
      <c r="X33" s="12" t="s">
        <v>186</v>
      </c>
      <c r="Y33" s="13" t="s">
        <v>187</v>
      </c>
      <c r="Z33" s="13" t="s">
        <v>188</v>
      </c>
      <c r="AA33" s="13" t="s">
        <v>189</v>
      </c>
      <c r="AB33" s="12" t="s">
        <v>165</v>
      </c>
      <c r="AC33" s="64"/>
      <c r="AD33" s="12"/>
      <c r="AE33" s="12"/>
      <c r="AF33" s="12"/>
      <c r="AG33" s="66">
        <v>45000000</v>
      </c>
      <c r="AH33" s="12" t="s">
        <v>123</v>
      </c>
      <c r="AI33" s="52" t="s">
        <v>126</v>
      </c>
      <c r="AJ33" s="52" t="s">
        <v>126</v>
      </c>
      <c r="AK33" s="52" t="s">
        <v>143</v>
      </c>
      <c r="AL33" s="2">
        <v>2019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37" customFormat="1" ht="53.25" customHeight="1">
      <c r="A34" s="2">
        <v>4</v>
      </c>
      <c r="B34" s="2">
        <v>64</v>
      </c>
      <c r="C34" s="2" t="s">
        <v>80</v>
      </c>
      <c r="D34" s="13" t="s">
        <v>163</v>
      </c>
      <c r="E34" s="2" t="s">
        <v>105</v>
      </c>
      <c r="F34" s="2">
        <v>1</v>
      </c>
      <c r="G34" s="12" t="s">
        <v>166</v>
      </c>
      <c r="H34" s="12" t="s">
        <v>176</v>
      </c>
      <c r="I34" s="12" t="s">
        <v>176</v>
      </c>
      <c r="J34" s="50"/>
      <c r="K34" s="2"/>
      <c r="L34" s="2" t="s">
        <v>79</v>
      </c>
      <c r="M34" s="2" t="s">
        <v>108</v>
      </c>
      <c r="N34" s="2" t="s">
        <v>109</v>
      </c>
      <c r="O34" s="63">
        <v>172.88166000000001</v>
      </c>
      <c r="P34" s="2"/>
      <c r="Q34" s="63">
        <v>172.88166000000001</v>
      </c>
      <c r="R34" s="63">
        <v>207.458</v>
      </c>
      <c r="S34" s="13" t="s">
        <v>182</v>
      </c>
      <c r="T34" s="13" t="s">
        <v>80</v>
      </c>
      <c r="U34" s="13" t="s">
        <v>290</v>
      </c>
      <c r="V34" s="52"/>
      <c r="W34" s="52"/>
      <c r="X34" s="12" t="s">
        <v>186</v>
      </c>
      <c r="Y34" s="13" t="s">
        <v>190</v>
      </c>
      <c r="Z34" s="13" t="s">
        <v>191</v>
      </c>
      <c r="AA34" s="13" t="s">
        <v>192</v>
      </c>
      <c r="AB34" s="12" t="s">
        <v>166</v>
      </c>
      <c r="AC34" s="64"/>
      <c r="AD34" s="12"/>
      <c r="AE34" s="12"/>
      <c r="AF34" s="12"/>
      <c r="AG34" s="27">
        <v>92401000</v>
      </c>
      <c r="AH34" s="11" t="s">
        <v>129</v>
      </c>
      <c r="AI34" s="52" t="s">
        <v>85</v>
      </c>
      <c r="AJ34" s="52" t="s">
        <v>85</v>
      </c>
      <c r="AK34" s="52" t="s">
        <v>142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105" customFormat="1" ht="75.75" customHeight="1">
      <c r="A35" s="2">
        <v>4</v>
      </c>
      <c r="B35" s="24">
        <v>65</v>
      </c>
      <c r="C35" s="24" t="s">
        <v>80</v>
      </c>
      <c r="D35" s="23" t="s">
        <v>163</v>
      </c>
      <c r="E35" s="24" t="s">
        <v>105</v>
      </c>
      <c r="F35" s="24">
        <v>1</v>
      </c>
      <c r="G35" s="30" t="s">
        <v>323</v>
      </c>
      <c r="H35" s="30" t="s">
        <v>176</v>
      </c>
      <c r="I35" s="30" t="s">
        <v>176</v>
      </c>
      <c r="J35" s="51"/>
      <c r="K35" s="24"/>
      <c r="L35" s="24" t="s">
        <v>79</v>
      </c>
      <c r="M35" s="24" t="s">
        <v>108</v>
      </c>
      <c r="N35" s="24" t="s">
        <v>109</v>
      </c>
      <c r="O35" s="67">
        <v>402</v>
      </c>
      <c r="P35" s="24"/>
      <c r="Q35" s="67">
        <v>402</v>
      </c>
      <c r="R35" s="67">
        <v>482.4</v>
      </c>
      <c r="S35" s="23" t="s">
        <v>182</v>
      </c>
      <c r="T35" s="23" t="s">
        <v>80</v>
      </c>
      <c r="U35" s="23" t="s">
        <v>290</v>
      </c>
      <c r="V35" s="55"/>
      <c r="W35" s="55"/>
      <c r="X35" s="30" t="s">
        <v>186</v>
      </c>
      <c r="Y35" s="23" t="s">
        <v>193</v>
      </c>
      <c r="Z35" s="23" t="s">
        <v>194</v>
      </c>
      <c r="AA35" s="23" t="s">
        <v>189</v>
      </c>
      <c r="AB35" s="30" t="s">
        <v>167</v>
      </c>
      <c r="AC35" s="68"/>
      <c r="AD35" s="30"/>
      <c r="AE35" s="30"/>
      <c r="AF35" s="30"/>
      <c r="AG35" s="69">
        <v>45000000</v>
      </c>
      <c r="AH35" s="30" t="s">
        <v>123</v>
      </c>
      <c r="AI35" s="55" t="s">
        <v>85</v>
      </c>
      <c r="AJ35" s="55" t="s">
        <v>85</v>
      </c>
      <c r="AK35" s="55" t="s">
        <v>84</v>
      </c>
      <c r="AL35" s="24">
        <v>2019</v>
      </c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</row>
    <row r="36" spans="1:49" s="48" customFormat="1" ht="74.25" customHeight="1">
      <c r="A36" s="24">
        <v>4</v>
      </c>
      <c r="B36" s="29">
        <v>66</v>
      </c>
      <c r="C36" s="29" t="s">
        <v>80</v>
      </c>
      <c r="D36" s="39" t="s">
        <v>163</v>
      </c>
      <c r="E36" s="29" t="s">
        <v>105</v>
      </c>
      <c r="F36" s="29">
        <v>1</v>
      </c>
      <c r="G36" s="31" t="s">
        <v>222</v>
      </c>
      <c r="H36" s="31" t="s">
        <v>77</v>
      </c>
      <c r="I36" s="31" t="s">
        <v>77</v>
      </c>
      <c r="J36" s="50">
        <v>2</v>
      </c>
      <c r="K36" s="29"/>
      <c r="L36" s="29" t="s">
        <v>79</v>
      </c>
      <c r="M36" s="29" t="s">
        <v>108</v>
      </c>
      <c r="N36" s="29" t="s">
        <v>109</v>
      </c>
      <c r="O36" s="63">
        <v>8064.3333300000004</v>
      </c>
      <c r="P36" s="29"/>
      <c r="Q36" s="63">
        <v>8064.3333300000004</v>
      </c>
      <c r="R36" s="63">
        <v>9677.2000000000007</v>
      </c>
      <c r="S36" s="39" t="s">
        <v>284</v>
      </c>
      <c r="T36" s="39" t="s">
        <v>80</v>
      </c>
      <c r="U36" s="39" t="s">
        <v>326</v>
      </c>
      <c r="V36" s="52" t="s">
        <v>82</v>
      </c>
      <c r="W36" s="52" t="s">
        <v>83</v>
      </c>
      <c r="X36" s="12"/>
      <c r="Y36" s="13"/>
      <c r="Z36" s="13"/>
      <c r="AA36" s="13"/>
      <c r="AB36" s="31" t="s">
        <v>222</v>
      </c>
      <c r="AC36" s="47" t="s">
        <v>119</v>
      </c>
      <c r="AD36" s="12">
        <v>879</v>
      </c>
      <c r="AE36" s="12" t="s">
        <v>125</v>
      </c>
      <c r="AF36" s="12">
        <v>1</v>
      </c>
      <c r="AG36" s="45">
        <v>45000000</v>
      </c>
      <c r="AH36" s="31" t="s">
        <v>123</v>
      </c>
      <c r="AI36" s="42" t="s">
        <v>83</v>
      </c>
      <c r="AJ36" s="42" t="s">
        <v>83</v>
      </c>
      <c r="AK36" s="42" t="s">
        <v>144</v>
      </c>
      <c r="AL36" s="29">
        <v>2019</v>
      </c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49" s="65" customFormat="1" ht="69" customHeight="1">
      <c r="A37" s="2">
        <v>4</v>
      </c>
      <c r="B37" s="29">
        <v>67</v>
      </c>
      <c r="C37" s="29" t="s">
        <v>80</v>
      </c>
      <c r="D37" s="39" t="s">
        <v>173</v>
      </c>
      <c r="E37" s="29" t="s">
        <v>174</v>
      </c>
      <c r="F37" s="29">
        <v>1</v>
      </c>
      <c r="G37" s="31" t="s">
        <v>223</v>
      </c>
      <c r="H37" s="31" t="s">
        <v>177</v>
      </c>
      <c r="I37" s="31" t="s">
        <v>178</v>
      </c>
      <c r="J37" s="50">
        <v>2</v>
      </c>
      <c r="K37" s="29"/>
      <c r="L37" s="29" t="s">
        <v>79</v>
      </c>
      <c r="M37" s="29" t="s">
        <v>108</v>
      </c>
      <c r="N37" s="29" t="s">
        <v>109</v>
      </c>
      <c r="O37" s="44">
        <v>2011.1684299999999</v>
      </c>
      <c r="P37" s="29"/>
      <c r="Q37" s="44">
        <v>2011.1684299999999</v>
      </c>
      <c r="R37" s="44">
        <v>2413.4021200000002</v>
      </c>
      <c r="S37" s="39" t="s">
        <v>281</v>
      </c>
      <c r="T37" s="39" t="s">
        <v>80</v>
      </c>
      <c r="U37" s="39" t="s">
        <v>326</v>
      </c>
      <c r="V37" s="52" t="s">
        <v>82</v>
      </c>
      <c r="W37" s="52" t="s">
        <v>83</v>
      </c>
      <c r="X37" s="12"/>
      <c r="Y37" s="13"/>
      <c r="Z37" s="13"/>
      <c r="AA37" s="13"/>
      <c r="AB37" s="31" t="s">
        <v>223</v>
      </c>
      <c r="AC37" s="47" t="s">
        <v>119</v>
      </c>
      <c r="AD37" s="12">
        <v>879</v>
      </c>
      <c r="AE37" s="12" t="s">
        <v>125</v>
      </c>
      <c r="AF37" s="12">
        <v>1</v>
      </c>
      <c r="AG37" s="45">
        <v>45000000</v>
      </c>
      <c r="AH37" s="31" t="s">
        <v>123</v>
      </c>
      <c r="AI37" s="42" t="s">
        <v>83</v>
      </c>
      <c r="AJ37" s="42" t="s">
        <v>83</v>
      </c>
      <c r="AK37" s="42" t="s">
        <v>144</v>
      </c>
      <c r="AL37" s="29">
        <v>2019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s="65" customFormat="1" ht="81" customHeight="1">
      <c r="A38" s="2">
        <v>7</v>
      </c>
      <c r="B38" s="2">
        <v>69</v>
      </c>
      <c r="C38" s="2" t="s">
        <v>80</v>
      </c>
      <c r="D38" s="13" t="s">
        <v>173</v>
      </c>
      <c r="E38" s="2" t="s">
        <v>106</v>
      </c>
      <c r="F38" s="2">
        <v>1</v>
      </c>
      <c r="G38" s="12" t="s">
        <v>168</v>
      </c>
      <c r="H38" s="12" t="s">
        <v>179</v>
      </c>
      <c r="I38" s="12" t="s">
        <v>179</v>
      </c>
      <c r="J38" s="50"/>
      <c r="K38" s="2" t="s">
        <v>231</v>
      </c>
      <c r="L38" s="2" t="s">
        <v>79</v>
      </c>
      <c r="M38" s="2" t="s">
        <v>108</v>
      </c>
      <c r="N38" s="2" t="s">
        <v>109</v>
      </c>
      <c r="O38" s="63">
        <v>10169.49152</v>
      </c>
      <c r="P38" s="2"/>
      <c r="Q38" s="63">
        <v>10169.49152</v>
      </c>
      <c r="R38" s="63">
        <v>12203.38983</v>
      </c>
      <c r="S38" s="13" t="s">
        <v>182</v>
      </c>
      <c r="T38" s="13" t="s">
        <v>80</v>
      </c>
      <c r="U38" s="13" t="s">
        <v>290</v>
      </c>
      <c r="V38" s="52"/>
      <c r="W38" s="52"/>
      <c r="X38" s="12" t="s">
        <v>196</v>
      </c>
      <c r="Y38" s="13" t="s">
        <v>197</v>
      </c>
      <c r="Z38" s="13" t="s">
        <v>198</v>
      </c>
      <c r="AA38" s="13" t="s">
        <v>199</v>
      </c>
      <c r="AB38" s="12" t="s">
        <v>195</v>
      </c>
      <c r="AC38" s="64"/>
      <c r="AD38" s="12"/>
      <c r="AE38" s="12"/>
      <c r="AF38" s="12"/>
      <c r="AG38" s="66">
        <v>45000000</v>
      </c>
      <c r="AH38" s="12" t="s">
        <v>123</v>
      </c>
      <c r="AI38" s="52" t="s">
        <v>122</v>
      </c>
      <c r="AJ38" s="52" t="s">
        <v>122</v>
      </c>
      <c r="AK38" s="52" t="s">
        <v>183</v>
      </c>
      <c r="AL38" s="2">
        <v>2019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65" customFormat="1" ht="68.25" customHeight="1">
      <c r="A39" s="2">
        <v>7</v>
      </c>
      <c r="B39" s="2">
        <v>70</v>
      </c>
      <c r="C39" s="2" t="s">
        <v>80</v>
      </c>
      <c r="D39" s="13" t="s">
        <v>173</v>
      </c>
      <c r="E39" s="2" t="s">
        <v>106</v>
      </c>
      <c r="F39" s="2">
        <v>1</v>
      </c>
      <c r="G39" s="12" t="s">
        <v>169</v>
      </c>
      <c r="H39" s="12" t="s">
        <v>180</v>
      </c>
      <c r="I39" s="12" t="s">
        <v>203</v>
      </c>
      <c r="J39" s="50"/>
      <c r="K39" s="2" t="s">
        <v>231</v>
      </c>
      <c r="L39" s="2" t="s">
        <v>79</v>
      </c>
      <c r="M39" s="2" t="s">
        <v>108</v>
      </c>
      <c r="N39" s="2" t="s">
        <v>109</v>
      </c>
      <c r="O39" s="63">
        <v>1796.6101699999999</v>
      </c>
      <c r="P39" s="2"/>
      <c r="Q39" s="63">
        <v>1796.6101699999999</v>
      </c>
      <c r="R39" s="63">
        <v>2155.9322000000002</v>
      </c>
      <c r="S39" s="13" t="s">
        <v>182</v>
      </c>
      <c r="T39" s="13" t="s">
        <v>80</v>
      </c>
      <c r="U39" s="13" t="s">
        <v>290</v>
      </c>
      <c r="V39" s="52"/>
      <c r="W39" s="52"/>
      <c r="X39" s="12" t="s">
        <v>196</v>
      </c>
      <c r="Y39" s="13" t="s">
        <v>200</v>
      </c>
      <c r="Z39" s="13" t="s">
        <v>201</v>
      </c>
      <c r="AA39" s="13" t="s">
        <v>202</v>
      </c>
      <c r="AB39" s="12" t="s">
        <v>169</v>
      </c>
      <c r="AC39" s="64"/>
      <c r="AD39" s="12"/>
      <c r="AE39" s="12"/>
      <c r="AF39" s="12"/>
      <c r="AG39" s="66">
        <v>45000000</v>
      </c>
      <c r="AH39" s="12" t="s">
        <v>123</v>
      </c>
      <c r="AI39" s="52" t="s">
        <v>83</v>
      </c>
      <c r="AJ39" s="52" t="s">
        <v>83</v>
      </c>
      <c r="AK39" s="52" t="s">
        <v>144</v>
      </c>
      <c r="AL39" s="2">
        <v>2019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70" customFormat="1" ht="81.75" customHeight="1">
      <c r="A40" s="2">
        <v>7</v>
      </c>
      <c r="B40" s="2">
        <v>75</v>
      </c>
      <c r="C40" s="2" t="s">
        <v>80</v>
      </c>
      <c r="D40" s="13" t="s">
        <v>173</v>
      </c>
      <c r="E40" s="2" t="s">
        <v>106</v>
      </c>
      <c r="F40" s="2">
        <v>1</v>
      </c>
      <c r="G40" s="12" t="s">
        <v>170</v>
      </c>
      <c r="H40" s="12" t="s">
        <v>179</v>
      </c>
      <c r="I40" s="12" t="s">
        <v>179</v>
      </c>
      <c r="J40" s="50"/>
      <c r="K40" s="2" t="s">
        <v>231</v>
      </c>
      <c r="L40" s="2" t="s">
        <v>79</v>
      </c>
      <c r="M40" s="2" t="s">
        <v>108</v>
      </c>
      <c r="N40" s="2" t="s">
        <v>109</v>
      </c>
      <c r="O40" s="63">
        <v>3982.62</v>
      </c>
      <c r="P40" s="2"/>
      <c r="Q40" s="63">
        <v>3982.62</v>
      </c>
      <c r="R40" s="63">
        <v>3982.62</v>
      </c>
      <c r="S40" s="13" t="s">
        <v>182</v>
      </c>
      <c r="T40" s="13" t="s">
        <v>80</v>
      </c>
      <c r="U40" s="13" t="s">
        <v>290</v>
      </c>
      <c r="V40" s="52"/>
      <c r="W40" s="52"/>
      <c r="X40" s="71">
        <v>40487</v>
      </c>
      <c r="Y40" s="13" t="s">
        <v>204</v>
      </c>
      <c r="Z40" s="13" t="s">
        <v>205</v>
      </c>
      <c r="AA40" s="13" t="s">
        <v>206</v>
      </c>
      <c r="AB40" s="12" t="s">
        <v>170</v>
      </c>
      <c r="AC40" s="64"/>
      <c r="AD40" s="12"/>
      <c r="AE40" s="12"/>
      <c r="AF40" s="12"/>
      <c r="AG40" s="27">
        <v>92401000</v>
      </c>
      <c r="AH40" s="11" t="s">
        <v>129</v>
      </c>
      <c r="AI40" s="52" t="s">
        <v>83</v>
      </c>
      <c r="AJ40" s="52" t="s">
        <v>83</v>
      </c>
      <c r="AK40" s="52" t="s">
        <v>84</v>
      </c>
      <c r="AL40" s="2">
        <v>2019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49" customFormat="1" ht="89.25" customHeight="1">
      <c r="A41" s="2">
        <v>7</v>
      </c>
      <c r="B41" s="29">
        <v>76</v>
      </c>
      <c r="C41" s="29" t="s">
        <v>80</v>
      </c>
      <c r="D41" s="39" t="s">
        <v>173</v>
      </c>
      <c r="E41" s="29" t="s">
        <v>175</v>
      </c>
      <c r="F41" s="29">
        <v>1</v>
      </c>
      <c r="G41" s="31" t="s">
        <v>171</v>
      </c>
      <c r="H41" s="31" t="s">
        <v>181</v>
      </c>
      <c r="I41" s="31" t="s">
        <v>181</v>
      </c>
      <c r="J41" s="50">
        <v>2</v>
      </c>
      <c r="K41" s="29"/>
      <c r="L41" s="29" t="s">
        <v>79</v>
      </c>
      <c r="M41" s="29" t="s">
        <v>108</v>
      </c>
      <c r="N41" s="29" t="s">
        <v>109</v>
      </c>
      <c r="O41" s="44">
        <v>1833.3333299999999</v>
      </c>
      <c r="P41" s="29"/>
      <c r="Q41" s="44">
        <v>1833.3333299999999</v>
      </c>
      <c r="R41" s="44">
        <v>2200</v>
      </c>
      <c r="S41" s="39" t="s">
        <v>281</v>
      </c>
      <c r="T41" s="39" t="s">
        <v>80</v>
      </c>
      <c r="U41" s="39" t="s">
        <v>326</v>
      </c>
      <c r="V41" s="52" t="s">
        <v>184</v>
      </c>
      <c r="W41" s="52" t="s">
        <v>127</v>
      </c>
      <c r="X41" s="12"/>
      <c r="Y41" s="13"/>
      <c r="Z41" s="13"/>
      <c r="AA41" s="13"/>
      <c r="AB41" s="31" t="s">
        <v>171</v>
      </c>
      <c r="AC41" s="47" t="s">
        <v>119</v>
      </c>
      <c r="AD41" s="12">
        <v>879</v>
      </c>
      <c r="AE41" s="12" t="s">
        <v>125</v>
      </c>
      <c r="AF41" s="12">
        <v>1</v>
      </c>
      <c r="AG41" s="45">
        <v>45000000</v>
      </c>
      <c r="AH41" s="31" t="s">
        <v>123</v>
      </c>
      <c r="AI41" s="42" t="s">
        <v>127</v>
      </c>
      <c r="AJ41" s="42" t="s">
        <v>127</v>
      </c>
      <c r="AK41" s="42" t="s">
        <v>185</v>
      </c>
      <c r="AL41" s="29">
        <v>2019</v>
      </c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s="49" customFormat="1" ht="68.25" customHeight="1">
      <c r="A42" s="2">
        <v>7</v>
      </c>
      <c r="B42" s="29">
        <v>78</v>
      </c>
      <c r="C42" s="29" t="s">
        <v>80</v>
      </c>
      <c r="D42" s="39" t="s">
        <v>173</v>
      </c>
      <c r="E42" s="29" t="s">
        <v>175</v>
      </c>
      <c r="F42" s="29">
        <v>1</v>
      </c>
      <c r="G42" s="31" t="s">
        <v>218</v>
      </c>
      <c r="H42" s="31" t="s">
        <v>207</v>
      </c>
      <c r="I42" s="31" t="s">
        <v>208</v>
      </c>
      <c r="J42" s="50">
        <v>2</v>
      </c>
      <c r="K42" s="29"/>
      <c r="L42" s="29" t="s">
        <v>79</v>
      </c>
      <c r="M42" s="29" t="s">
        <v>108</v>
      </c>
      <c r="N42" s="29" t="s">
        <v>109</v>
      </c>
      <c r="O42" s="44">
        <v>291.66667000000001</v>
      </c>
      <c r="P42" s="29"/>
      <c r="Q42" s="44">
        <v>291.66667000000001</v>
      </c>
      <c r="R42" s="44">
        <v>350</v>
      </c>
      <c r="S42" s="39" t="s">
        <v>281</v>
      </c>
      <c r="T42" s="39" t="s">
        <v>80</v>
      </c>
      <c r="U42" s="39" t="s">
        <v>326</v>
      </c>
      <c r="V42" s="52" t="s">
        <v>122</v>
      </c>
      <c r="W42" s="52" t="s">
        <v>82</v>
      </c>
      <c r="X42" s="12"/>
      <c r="Y42" s="13"/>
      <c r="Z42" s="13"/>
      <c r="AA42" s="13"/>
      <c r="AB42" s="31" t="s">
        <v>172</v>
      </c>
      <c r="AC42" s="47" t="s">
        <v>119</v>
      </c>
      <c r="AD42" s="12">
        <v>879</v>
      </c>
      <c r="AE42" s="12" t="s">
        <v>125</v>
      </c>
      <c r="AF42" s="12">
        <v>1</v>
      </c>
      <c r="AG42" s="45">
        <v>45000000</v>
      </c>
      <c r="AH42" s="31" t="s">
        <v>123</v>
      </c>
      <c r="AI42" s="42" t="s">
        <v>82</v>
      </c>
      <c r="AJ42" s="42" t="s">
        <v>82</v>
      </c>
      <c r="AK42" s="42" t="s">
        <v>277</v>
      </c>
      <c r="AL42" s="29">
        <v>2019</v>
      </c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s="49" customFormat="1" ht="66.75" customHeight="1">
      <c r="A43" s="2">
        <v>7</v>
      </c>
      <c r="B43" s="29">
        <v>79</v>
      </c>
      <c r="C43" s="29" t="s">
        <v>80</v>
      </c>
      <c r="D43" s="39" t="s">
        <v>210</v>
      </c>
      <c r="E43" s="29" t="s">
        <v>175</v>
      </c>
      <c r="F43" s="29">
        <v>1</v>
      </c>
      <c r="G43" s="31" t="s">
        <v>261</v>
      </c>
      <c r="H43" s="31" t="s">
        <v>213</v>
      </c>
      <c r="I43" s="31" t="s">
        <v>213</v>
      </c>
      <c r="J43" s="60">
        <v>1</v>
      </c>
      <c r="K43" s="29" t="s">
        <v>232</v>
      </c>
      <c r="L43" s="29" t="s">
        <v>79</v>
      </c>
      <c r="M43" s="29" t="s">
        <v>108</v>
      </c>
      <c r="N43" s="29" t="s">
        <v>109</v>
      </c>
      <c r="O43" s="44">
        <v>2000</v>
      </c>
      <c r="P43" s="29"/>
      <c r="Q43" s="44">
        <v>2000</v>
      </c>
      <c r="R43" s="44">
        <v>2000</v>
      </c>
      <c r="S43" s="39" t="s">
        <v>284</v>
      </c>
      <c r="T43" s="39" t="s">
        <v>80</v>
      </c>
      <c r="U43" s="39" t="s">
        <v>326</v>
      </c>
      <c r="V43" s="52" t="s">
        <v>81</v>
      </c>
      <c r="W43" s="52" t="s">
        <v>122</v>
      </c>
      <c r="X43" s="12"/>
      <c r="Y43" s="13"/>
      <c r="Z43" s="13"/>
      <c r="AA43" s="13"/>
      <c r="AB43" s="31" t="s">
        <v>262</v>
      </c>
      <c r="AC43" s="47" t="s">
        <v>119</v>
      </c>
      <c r="AD43" s="12">
        <v>879</v>
      </c>
      <c r="AE43" s="12" t="s">
        <v>125</v>
      </c>
      <c r="AF43" s="12">
        <v>1</v>
      </c>
      <c r="AG43" s="45">
        <v>45000000</v>
      </c>
      <c r="AH43" s="31" t="s">
        <v>123</v>
      </c>
      <c r="AI43" s="42" t="s">
        <v>82</v>
      </c>
      <c r="AJ43" s="42" t="s">
        <v>82</v>
      </c>
      <c r="AK43" s="42" t="s">
        <v>215</v>
      </c>
      <c r="AL43" s="29">
        <v>2019</v>
      </c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1:49" s="70" customFormat="1" ht="75.75" customHeight="1">
      <c r="A44" s="2">
        <v>7</v>
      </c>
      <c r="B44" s="29">
        <v>80</v>
      </c>
      <c r="C44" s="29" t="s">
        <v>80</v>
      </c>
      <c r="D44" s="39" t="s">
        <v>210</v>
      </c>
      <c r="E44" s="29" t="s">
        <v>175</v>
      </c>
      <c r="F44" s="29">
        <v>1</v>
      </c>
      <c r="G44" s="31" t="s">
        <v>211</v>
      </c>
      <c r="H44" s="31" t="s">
        <v>213</v>
      </c>
      <c r="I44" s="31" t="s">
        <v>213</v>
      </c>
      <c r="J44" s="60">
        <v>1</v>
      </c>
      <c r="K44" s="29" t="s">
        <v>232</v>
      </c>
      <c r="L44" s="29" t="s">
        <v>79</v>
      </c>
      <c r="M44" s="29" t="s">
        <v>108</v>
      </c>
      <c r="N44" s="29" t="s">
        <v>109</v>
      </c>
      <c r="O44" s="44">
        <v>4000</v>
      </c>
      <c r="P44" s="29"/>
      <c r="Q44" s="44">
        <v>4000</v>
      </c>
      <c r="R44" s="44">
        <v>4000</v>
      </c>
      <c r="S44" s="39" t="s">
        <v>284</v>
      </c>
      <c r="T44" s="39" t="s">
        <v>80</v>
      </c>
      <c r="U44" s="39" t="s">
        <v>326</v>
      </c>
      <c r="V44" s="52" t="s">
        <v>126</v>
      </c>
      <c r="W44" s="52" t="s">
        <v>86</v>
      </c>
      <c r="X44" s="12"/>
      <c r="Y44" s="13"/>
      <c r="Z44" s="13"/>
      <c r="AA44" s="13"/>
      <c r="AB44" s="31" t="s">
        <v>217</v>
      </c>
      <c r="AC44" s="47" t="s">
        <v>119</v>
      </c>
      <c r="AD44" s="12">
        <v>879</v>
      </c>
      <c r="AE44" s="12" t="s">
        <v>125</v>
      </c>
      <c r="AF44" s="12">
        <v>1</v>
      </c>
      <c r="AG44" s="45">
        <v>45000000</v>
      </c>
      <c r="AH44" s="31" t="s">
        <v>123</v>
      </c>
      <c r="AI44" s="42" t="s">
        <v>141</v>
      </c>
      <c r="AJ44" s="42" t="s">
        <v>141</v>
      </c>
      <c r="AK44" s="42" t="s">
        <v>216</v>
      </c>
      <c r="AL44" s="29">
        <v>2019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49" s="49" customFormat="1" ht="66.75" customHeight="1">
      <c r="A45" s="2">
        <v>7</v>
      </c>
      <c r="B45" s="29">
        <v>81</v>
      </c>
      <c r="C45" s="29" t="s">
        <v>80</v>
      </c>
      <c r="D45" s="39" t="s">
        <v>210</v>
      </c>
      <c r="E45" s="29" t="s">
        <v>175</v>
      </c>
      <c r="F45" s="29">
        <v>1</v>
      </c>
      <c r="G45" s="31" t="s">
        <v>263</v>
      </c>
      <c r="H45" s="31" t="s">
        <v>214</v>
      </c>
      <c r="I45" s="31" t="s">
        <v>214</v>
      </c>
      <c r="J45" s="60">
        <v>1</v>
      </c>
      <c r="K45" s="29" t="s">
        <v>232</v>
      </c>
      <c r="L45" s="29" t="s">
        <v>79</v>
      </c>
      <c r="M45" s="29" t="s">
        <v>108</v>
      </c>
      <c r="N45" s="29" t="s">
        <v>109</v>
      </c>
      <c r="O45" s="44">
        <v>4600</v>
      </c>
      <c r="P45" s="29"/>
      <c r="Q45" s="44">
        <v>4600</v>
      </c>
      <c r="R45" s="44">
        <v>4600</v>
      </c>
      <c r="S45" s="39" t="s">
        <v>284</v>
      </c>
      <c r="T45" s="39" t="s">
        <v>80</v>
      </c>
      <c r="U45" s="39" t="s">
        <v>326</v>
      </c>
      <c r="V45" s="52" t="s">
        <v>122</v>
      </c>
      <c r="W45" s="42" t="s">
        <v>122</v>
      </c>
      <c r="X45" s="12"/>
      <c r="Y45" s="13"/>
      <c r="Z45" s="13"/>
      <c r="AA45" s="13"/>
      <c r="AB45" s="31" t="s">
        <v>263</v>
      </c>
      <c r="AC45" s="47" t="s">
        <v>119</v>
      </c>
      <c r="AD45" s="12">
        <v>879</v>
      </c>
      <c r="AE45" s="12" t="s">
        <v>125</v>
      </c>
      <c r="AF45" s="12">
        <v>1</v>
      </c>
      <c r="AG45" s="45">
        <v>45000000</v>
      </c>
      <c r="AH45" s="31" t="s">
        <v>123</v>
      </c>
      <c r="AI45" s="42" t="s">
        <v>82</v>
      </c>
      <c r="AJ45" s="42" t="s">
        <v>82</v>
      </c>
      <c r="AK45" s="42" t="s">
        <v>215</v>
      </c>
      <c r="AL45" s="29">
        <v>2019</v>
      </c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1:49" s="49" customFormat="1" ht="57.75" customHeight="1">
      <c r="A46" s="2">
        <v>7</v>
      </c>
      <c r="B46" s="29">
        <v>82</v>
      </c>
      <c r="C46" s="29" t="s">
        <v>80</v>
      </c>
      <c r="D46" s="39" t="s">
        <v>210</v>
      </c>
      <c r="E46" s="29" t="s">
        <v>175</v>
      </c>
      <c r="F46" s="29">
        <v>1</v>
      </c>
      <c r="G46" s="31" t="s">
        <v>212</v>
      </c>
      <c r="H46" s="31" t="s">
        <v>214</v>
      </c>
      <c r="I46" s="31" t="s">
        <v>214</v>
      </c>
      <c r="J46" s="60">
        <v>1</v>
      </c>
      <c r="K46" s="29" t="s">
        <v>232</v>
      </c>
      <c r="L46" s="29" t="s">
        <v>79</v>
      </c>
      <c r="M46" s="29" t="s">
        <v>108</v>
      </c>
      <c r="N46" s="29" t="s">
        <v>109</v>
      </c>
      <c r="O46" s="44">
        <v>23000</v>
      </c>
      <c r="P46" s="29"/>
      <c r="Q46" s="44">
        <v>23000</v>
      </c>
      <c r="R46" s="44">
        <v>23000</v>
      </c>
      <c r="S46" s="39" t="s">
        <v>286</v>
      </c>
      <c r="T46" s="39" t="s">
        <v>80</v>
      </c>
      <c r="U46" s="39" t="s">
        <v>326</v>
      </c>
      <c r="V46" s="52" t="s">
        <v>126</v>
      </c>
      <c r="W46" s="52" t="s">
        <v>86</v>
      </c>
      <c r="X46" s="12"/>
      <c r="Y46" s="13"/>
      <c r="Z46" s="13"/>
      <c r="AA46" s="13"/>
      <c r="AB46" s="31" t="s">
        <v>212</v>
      </c>
      <c r="AC46" s="47" t="s">
        <v>119</v>
      </c>
      <c r="AD46" s="12">
        <v>879</v>
      </c>
      <c r="AE46" s="12" t="s">
        <v>125</v>
      </c>
      <c r="AF46" s="12">
        <v>1</v>
      </c>
      <c r="AG46" s="45">
        <v>45000000</v>
      </c>
      <c r="AH46" s="31" t="s">
        <v>123</v>
      </c>
      <c r="AI46" s="42" t="s">
        <v>141</v>
      </c>
      <c r="AJ46" s="42" t="s">
        <v>141</v>
      </c>
      <c r="AK46" s="42" t="s">
        <v>216</v>
      </c>
      <c r="AL46" s="29">
        <v>2019</v>
      </c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49" s="49" customFormat="1" ht="72.75" customHeight="1">
      <c r="A47" s="2">
        <v>7</v>
      </c>
      <c r="B47" s="29">
        <v>83</v>
      </c>
      <c r="C47" s="29" t="s">
        <v>80</v>
      </c>
      <c r="D47" s="39" t="s">
        <v>226</v>
      </c>
      <c r="E47" s="29" t="s">
        <v>225</v>
      </c>
      <c r="F47" s="29">
        <v>1</v>
      </c>
      <c r="G47" s="31" t="s">
        <v>227</v>
      </c>
      <c r="H47" s="31" t="s">
        <v>228</v>
      </c>
      <c r="I47" s="31" t="s">
        <v>228</v>
      </c>
      <c r="J47" s="60">
        <v>2</v>
      </c>
      <c r="K47" s="29"/>
      <c r="L47" s="29" t="s">
        <v>79</v>
      </c>
      <c r="M47" s="29" t="s">
        <v>108</v>
      </c>
      <c r="N47" s="29" t="s">
        <v>109</v>
      </c>
      <c r="O47" s="44">
        <v>259672.48332999999</v>
      </c>
      <c r="P47" s="29"/>
      <c r="Q47" s="44">
        <v>259672.48332999999</v>
      </c>
      <c r="R47" s="44">
        <v>311606.98</v>
      </c>
      <c r="S47" s="39" t="s">
        <v>286</v>
      </c>
      <c r="T47" s="39" t="s">
        <v>80</v>
      </c>
      <c r="U47" s="39" t="s">
        <v>326</v>
      </c>
      <c r="V47" s="52" t="s">
        <v>122</v>
      </c>
      <c r="W47" s="52" t="s">
        <v>82</v>
      </c>
      <c r="X47" s="12"/>
      <c r="Y47" s="13"/>
      <c r="Z47" s="13"/>
      <c r="AA47" s="13"/>
      <c r="AB47" s="31" t="s">
        <v>229</v>
      </c>
      <c r="AC47" s="47" t="s">
        <v>119</v>
      </c>
      <c r="AD47" s="12">
        <v>879</v>
      </c>
      <c r="AE47" s="12" t="s">
        <v>125</v>
      </c>
      <c r="AF47" s="12">
        <v>1</v>
      </c>
      <c r="AG47" s="45">
        <v>40000000</v>
      </c>
      <c r="AH47" s="31" t="s">
        <v>230</v>
      </c>
      <c r="AI47" s="42" t="s">
        <v>82</v>
      </c>
      <c r="AJ47" s="42" t="s">
        <v>82</v>
      </c>
      <c r="AK47" s="42" t="s">
        <v>127</v>
      </c>
      <c r="AL47" s="29">
        <v>2019</v>
      </c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</row>
    <row r="48" spans="1:49" s="49" customFormat="1" ht="69" customHeight="1">
      <c r="A48" s="2">
        <v>7</v>
      </c>
      <c r="B48" s="29">
        <v>85</v>
      </c>
      <c r="C48" s="29" t="s">
        <v>80</v>
      </c>
      <c r="D48" s="39" t="s">
        <v>246</v>
      </c>
      <c r="E48" s="29" t="s">
        <v>245</v>
      </c>
      <c r="F48" s="29">
        <v>1</v>
      </c>
      <c r="G48" s="31" t="s">
        <v>287</v>
      </c>
      <c r="H48" s="31" t="s">
        <v>247</v>
      </c>
      <c r="I48" s="31" t="s">
        <v>248</v>
      </c>
      <c r="J48" s="60">
        <v>1</v>
      </c>
      <c r="K48" s="29"/>
      <c r="L48" s="29" t="s">
        <v>79</v>
      </c>
      <c r="M48" s="29" t="s">
        <v>108</v>
      </c>
      <c r="N48" s="29" t="s">
        <v>109</v>
      </c>
      <c r="O48" s="44">
        <v>81838.741999999998</v>
      </c>
      <c r="P48" s="29"/>
      <c r="Q48" s="44">
        <v>81838.741999999998</v>
      </c>
      <c r="R48" s="44">
        <v>98206.490399999995</v>
      </c>
      <c r="S48" s="39" t="s">
        <v>286</v>
      </c>
      <c r="T48" s="39" t="s">
        <v>80</v>
      </c>
      <c r="U48" s="39" t="s">
        <v>326</v>
      </c>
      <c r="V48" s="52" t="s">
        <v>122</v>
      </c>
      <c r="W48" s="52" t="s">
        <v>82</v>
      </c>
      <c r="X48" s="12"/>
      <c r="Y48" s="13"/>
      <c r="Z48" s="13"/>
      <c r="AA48" s="13"/>
      <c r="AB48" s="31" t="s">
        <v>287</v>
      </c>
      <c r="AC48" s="47" t="s">
        <v>119</v>
      </c>
      <c r="AD48" s="12">
        <v>879</v>
      </c>
      <c r="AE48" s="12" t="s">
        <v>125</v>
      </c>
      <c r="AF48" s="12">
        <v>1</v>
      </c>
      <c r="AG48" s="45">
        <v>82401000000</v>
      </c>
      <c r="AH48" s="31" t="s">
        <v>249</v>
      </c>
      <c r="AI48" s="42" t="s">
        <v>82</v>
      </c>
      <c r="AJ48" s="42" t="s">
        <v>82</v>
      </c>
      <c r="AK48" s="42" t="s">
        <v>120</v>
      </c>
      <c r="AL48" s="29">
        <v>2019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49" s="49" customFormat="1" ht="80.25" customHeight="1">
      <c r="A49" s="2">
        <v>7</v>
      </c>
      <c r="B49" s="29">
        <v>86</v>
      </c>
      <c r="C49" s="29" t="s">
        <v>80</v>
      </c>
      <c r="D49" s="39" t="s">
        <v>246</v>
      </c>
      <c r="E49" s="29" t="s">
        <v>245</v>
      </c>
      <c r="F49" s="29">
        <v>1</v>
      </c>
      <c r="G49" s="31" t="s">
        <v>288</v>
      </c>
      <c r="H49" s="31" t="s">
        <v>247</v>
      </c>
      <c r="I49" s="31" t="s">
        <v>248</v>
      </c>
      <c r="J49" s="60">
        <v>1</v>
      </c>
      <c r="K49" s="29"/>
      <c r="L49" s="29" t="s">
        <v>79</v>
      </c>
      <c r="M49" s="29" t="s">
        <v>108</v>
      </c>
      <c r="N49" s="29" t="s">
        <v>109</v>
      </c>
      <c r="O49" s="44">
        <v>190957.07</v>
      </c>
      <c r="P49" s="29"/>
      <c r="Q49" s="44">
        <v>190957.07</v>
      </c>
      <c r="R49" s="44">
        <v>229148.484</v>
      </c>
      <c r="S49" s="39" t="s">
        <v>286</v>
      </c>
      <c r="T49" s="39" t="s">
        <v>80</v>
      </c>
      <c r="U49" s="39" t="s">
        <v>326</v>
      </c>
      <c r="V49" s="52" t="s">
        <v>122</v>
      </c>
      <c r="W49" s="52" t="s">
        <v>82</v>
      </c>
      <c r="X49" s="12"/>
      <c r="Y49" s="13"/>
      <c r="Z49" s="13"/>
      <c r="AA49" s="13"/>
      <c r="AB49" s="31" t="s">
        <v>288</v>
      </c>
      <c r="AC49" s="47" t="s">
        <v>119</v>
      </c>
      <c r="AD49" s="12">
        <v>879</v>
      </c>
      <c r="AE49" s="12" t="s">
        <v>125</v>
      </c>
      <c r="AF49" s="12">
        <v>1</v>
      </c>
      <c r="AG49" s="45">
        <v>82401000000</v>
      </c>
      <c r="AH49" s="31" t="s">
        <v>249</v>
      </c>
      <c r="AI49" s="42" t="s">
        <v>82</v>
      </c>
      <c r="AJ49" s="42" t="s">
        <v>82</v>
      </c>
      <c r="AK49" s="42" t="s">
        <v>120</v>
      </c>
      <c r="AL49" s="29">
        <v>2019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1:49" s="49" customFormat="1" ht="101.25" customHeight="1">
      <c r="A50" s="2">
        <v>7</v>
      </c>
      <c r="B50" s="29">
        <v>88</v>
      </c>
      <c r="C50" s="29" t="s">
        <v>80</v>
      </c>
      <c r="D50" s="39" t="s">
        <v>226</v>
      </c>
      <c r="E50" s="29" t="s">
        <v>225</v>
      </c>
      <c r="F50" s="29">
        <v>1</v>
      </c>
      <c r="G50" s="31" t="s">
        <v>250</v>
      </c>
      <c r="H50" s="31" t="s">
        <v>251</v>
      </c>
      <c r="I50" s="31" t="s">
        <v>251</v>
      </c>
      <c r="J50" s="50">
        <v>1</v>
      </c>
      <c r="K50" s="78"/>
      <c r="L50" s="29" t="s">
        <v>79</v>
      </c>
      <c r="M50" s="29" t="s">
        <v>108</v>
      </c>
      <c r="N50" s="29" t="s">
        <v>109</v>
      </c>
      <c r="O50" s="44">
        <v>621746.35832999996</v>
      </c>
      <c r="P50" s="78"/>
      <c r="Q50" s="44">
        <v>621746.35832999996</v>
      </c>
      <c r="R50" s="44">
        <v>746095.63</v>
      </c>
      <c r="S50" s="39" t="s">
        <v>284</v>
      </c>
      <c r="T50" s="39" t="s">
        <v>80</v>
      </c>
      <c r="U50" s="39" t="s">
        <v>326</v>
      </c>
      <c r="V50" s="52" t="s">
        <v>81</v>
      </c>
      <c r="W50" s="52" t="s">
        <v>122</v>
      </c>
      <c r="X50" s="12"/>
      <c r="Y50" s="13"/>
      <c r="Z50" s="13"/>
      <c r="AA50" s="13"/>
      <c r="AB50" s="31" t="s">
        <v>250</v>
      </c>
      <c r="AC50" s="47" t="s">
        <v>252</v>
      </c>
      <c r="AD50" s="12">
        <v>876</v>
      </c>
      <c r="AE50" s="12" t="s">
        <v>253</v>
      </c>
      <c r="AF50" s="12">
        <v>1</v>
      </c>
      <c r="AG50" s="45" t="s">
        <v>254</v>
      </c>
      <c r="AH50" s="31" t="s">
        <v>255</v>
      </c>
      <c r="AI50" s="42" t="s">
        <v>122</v>
      </c>
      <c r="AJ50" s="42" t="s">
        <v>122</v>
      </c>
      <c r="AK50" s="42" t="s">
        <v>127</v>
      </c>
      <c r="AL50" s="29">
        <v>2019</v>
      </c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</row>
    <row r="51" spans="1:49" s="70" customFormat="1" ht="78" customHeight="1">
      <c r="A51" s="2">
        <v>7</v>
      </c>
      <c r="B51" s="2">
        <v>89</v>
      </c>
      <c r="C51" s="2" t="s">
        <v>80</v>
      </c>
      <c r="D51" s="13" t="s">
        <v>173</v>
      </c>
      <c r="E51" s="2" t="s">
        <v>106</v>
      </c>
      <c r="F51" s="2">
        <v>1</v>
      </c>
      <c r="G51" s="12" t="s">
        <v>168</v>
      </c>
      <c r="H51" s="12" t="s">
        <v>179</v>
      </c>
      <c r="I51" s="12" t="s">
        <v>179</v>
      </c>
      <c r="J51" s="50"/>
      <c r="K51" s="2" t="s">
        <v>231</v>
      </c>
      <c r="L51" s="2" t="s">
        <v>79</v>
      </c>
      <c r="M51" s="2" t="s">
        <v>108</v>
      </c>
      <c r="N51" s="2" t="s">
        <v>109</v>
      </c>
      <c r="O51" s="63">
        <v>3672.0374400000001</v>
      </c>
      <c r="P51" s="2"/>
      <c r="Q51" s="63">
        <v>3672.0374400000001</v>
      </c>
      <c r="R51" s="63">
        <v>4406.4449299999997</v>
      </c>
      <c r="S51" s="13" t="s">
        <v>182</v>
      </c>
      <c r="T51" s="13" t="s">
        <v>80</v>
      </c>
      <c r="U51" s="13" t="s">
        <v>290</v>
      </c>
      <c r="V51" s="52"/>
      <c r="W51" s="52"/>
      <c r="X51" s="12" t="s">
        <v>256</v>
      </c>
      <c r="Y51" s="13" t="s">
        <v>257</v>
      </c>
      <c r="Z51" s="13" t="s">
        <v>258</v>
      </c>
      <c r="AA51" s="13" t="s">
        <v>259</v>
      </c>
      <c r="AB51" s="12" t="s">
        <v>260</v>
      </c>
      <c r="AC51" s="64"/>
      <c r="AD51" s="12"/>
      <c r="AE51" s="12"/>
      <c r="AF51" s="12"/>
      <c r="AG51" s="66">
        <v>45000000</v>
      </c>
      <c r="AH51" s="12" t="s">
        <v>123</v>
      </c>
      <c r="AI51" s="52" t="s">
        <v>81</v>
      </c>
      <c r="AJ51" s="52" t="s">
        <v>81</v>
      </c>
      <c r="AK51" s="52" t="s">
        <v>120</v>
      </c>
      <c r="AL51" s="2">
        <v>2019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49" customFormat="1" ht="186" customHeight="1">
      <c r="A52" s="2">
        <v>7</v>
      </c>
      <c r="B52" s="29">
        <v>92</v>
      </c>
      <c r="C52" s="29" t="s">
        <v>80</v>
      </c>
      <c r="D52" s="39" t="s">
        <v>246</v>
      </c>
      <c r="E52" s="29" t="s">
        <v>245</v>
      </c>
      <c r="F52" s="29">
        <v>1</v>
      </c>
      <c r="G52" s="31" t="s">
        <v>264</v>
      </c>
      <c r="H52" s="31" t="s">
        <v>265</v>
      </c>
      <c r="I52" s="31" t="s">
        <v>266</v>
      </c>
      <c r="J52" s="60"/>
      <c r="K52" s="29"/>
      <c r="L52" s="29" t="s">
        <v>79</v>
      </c>
      <c r="M52" s="29" t="s">
        <v>108</v>
      </c>
      <c r="N52" s="29" t="s">
        <v>109</v>
      </c>
      <c r="O52" s="44">
        <v>675.32046000000003</v>
      </c>
      <c r="P52" s="29"/>
      <c r="Q52" s="44">
        <v>675.32046000000003</v>
      </c>
      <c r="R52" s="44">
        <v>810.38454999999999</v>
      </c>
      <c r="S52" s="39" t="s">
        <v>182</v>
      </c>
      <c r="T52" s="39" t="s">
        <v>80</v>
      </c>
      <c r="U52" s="39" t="s">
        <v>290</v>
      </c>
      <c r="V52" s="52"/>
      <c r="W52" s="42"/>
      <c r="X52" s="12" t="s">
        <v>267</v>
      </c>
      <c r="Y52" s="13" t="s">
        <v>268</v>
      </c>
      <c r="Z52" s="13" t="s">
        <v>269</v>
      </c>
      <c r="AA52" s="13" t="s">
        <v>270</v>
      </c>
      <c r="AB52" s="31" t="s">
        <v>264</v>
      </c>
      <c r="AC52" s="47"/>
      <c r="AD52" s="12"/>
      <c r="AE52" s="12"/>
      <c r="AF52" s="12"/>
      <c r="AG52" s="45">
        <v>40262565000</v>
      </c>
      <c r="AH52" s="31" t="s">
        <v>129</v>
      </c>
      <c r="AI52" s="42" t="s">
        <v>81</v>
      </c>
      <c r="AJ52" s="42" t="s">
        <v>81</v>
      </c>
      <c r="AK52" s="42" t="s">
        <v>82</v>
      </c>
      <c r="AL52" s="29">
        <v>2019</v>
      </c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</row>
    <row r="53" spans="1:49" ht="51">
      <c r="A53" s="2">
        <v>7</v>
      </c>
      <c r="B53" s="29">
        <v>93</v>
      </c>
      <c r="C53" s="29" t="s">
        <v>80</v>
      </c>
      <c r="D53" s="39" t="s">
        <v>107</v>
      </c>
      <c r="E53" s="29" t="s">
        <v>106</v>
      </c>
      <c r="F53" s="29">
        <v>1</v>
      </c>
      <c r="G53" s="31" t="s">
        <v>271</v>
      </c>
      <c r="H53" s="31" t="s">
        <v>179</v>
      </c>
      <c r="I53" s="31" t="s">
        <v>179</v>
      </c>
      <c r="J53" s="60"/>
      <c r="K53" s="29" t="s">
        <v>231</v>
      </c>
      <c r="L53" s="29" t="s">
        <v>79</v>
      </c>
      <c r="M53" s="29" t="s">
        <v>108</v>
      </c>
      <c r="N53" s="29" t="s">
        <v>109</v>
      </c>
      <c r="O53" s="44">
        <v>650.09415000000001</v>
      </c>
      <c r="P53" s="29"/>
      <c r="Q53" s="44">
        <v>650.09415000000001</v>
      </c>
      <c r="R53" s="44">
        <v>780.11297999999999</v>
      </c>
      <c r="S53" s="39" t="s">
        <v>182</v>
      </c>
      <c r="T53" s="39" t="s">
        <v>80</v>
      </c>
      <c r="U53" s="39" t="s">
        <v>290</v>
      </c>
      <c r="V53" s="52"/>
      <c r="W53" s="42"/>
      <c r="X53" s="12" t="s">
        <v>272</v>
      </c>
      <c r="Y53" s="13" t="s">
        <v>273</v>
      </c>
      <c r="Z53" s="13" t="s">
        <v>274</v>
      </c>
      <c r="AA53" s="13" t="s">
        <v>275</v>
      </c>
      <c r="AB53" s="31" t="s">
        <v>271</v>
      </c>
      <c r="AC53" s="47"/>
      <c r="AD53" s="12"/>
      <c r="AE53" s="12"/>
      <c r="AF53" s="12"/>
      <c r="AG53" s="45">
        <v>40278000000</v>
      </c>
      <c r="AH53" s="31" t="s">
        <v>276</v>
      </c>
      <c r="AI53" s="42" t="s">
        <v>122</v>
      </c>
      <c r="AJ53" s="42" t="s">
        <v>122</v>
      </c>
      <c r="AK53" s="42" t="s">
        <v>126</v>
      </c>
      <c r="AL53" s="29">
        <v>2019</v>
      </c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</row>
    <row r="54" spans="1:49" s="49" customFormat="1" ht="186" customHeight="1">
      <c r="A54" s="2">
        <v>7</v>
      </c>
      <c r="B54" s="29">
        <v>94</v>
      </c>
      <c r="C54" s="29" t="s">
        <v>80</v>
      </c>
      <c r="D54" s="39" t="s">
        <v>159</v>
      </c>
      <c r="E54" s="29" t="s">
        <v>245</v>
      </c>
      <c r="F54" s="29">
        <v>1</v>
      </c>
      <c r="G54" s="31" t="s">
        <v>278</v>
      </c>
      <c r="H54" s="31" t="s">
        <v>279</v>
      </c>
      <c r="I54" s="31" t="s">
        <v>279</v>
      </c>
      <c r="J54" s="60">
        <v>1</v>
      </c>
      <c r="K54" s="29"/>
      <c r="L54" s="29" t="s">
        <v>79</v>
      </c>
      <c r="M54" s="29" t="s">
        <v>108</v>
      </c>
      <c r="N54" s="29" t="s">
        <v>109</v>
      </c>
      <c r="O54" s="44">
        <v>451.11099999999999</v>
      </c>
      <c r="P54" s="29"/>
      <c r="Q54" s="44">
        <v>451.11099999999999</v>
      </c>
      <c r="R54" s="44">
        <v>541.33320000000003</v>
      </c>
      <c r="S54" s="39" t="s">
        <v>284</v>
      </c>
      <c r="T54" s="39" t="s">
        <v>80</v>
      </c>
      <c r="U54" s="39" t="s">
        <v>326</v>
      </c>
      <c r="V54" s="52" t="s">
        <v>122</v>
      </c>
      <c r="W54" s="42" t="s">
        <v>82</v>
      </c>
      <c r="X54" s="12"/>
      <c r="Y54" s="13"/>
      <c r="Z54" s="13"/>
      <c r="AA54" s="13"/>
      <c r="AB54" s="31" t="s">
        <v>278</v>
      </c>
      <c r="AC54" s="47" t="s">
        <v>119</v>
      </c>
      <c r="AD54" s="12">
        <v>879</v>
      </c>
      <c r="AE54" s="12" t="s">
        <v>125</v>
      </c>
      <c r="AF54" s="12">
        <v>1</v>
      </c>
      <c r="AG54" s="16">
        <v>92401000</v>
      </c>
      <c r="AH54" s="33" t="s">
        <v>129</v>
      </c>
      <c r="AI54" s="42" t="s">
        <v>82</v>
      </c>
      <c r="AJ54" s="42" t="s">
        <v>82</v>
      </c>
      <c r="AK54" s="42" t="s">
        <v>83</v>
      </c>
      <c r="AL54" s="29">
        <v>2019</v>
      </c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</row>
    <row r="55" spans="1:49" s="49" customFormat="1" ht="69" customHeight="1">
      <c r="A55" s="2">
        <v>7</v>
      </c>
      <c r="B55" s="29">
        <v>95</v>
      </c>
      <c r="C55" s="29" t="s">
        <v>80</v>
      </c>
      <c r="D55" s="39" t="s">
        <v>159</v>
      </c>
      <c r="E55" s="29" t="s">
        <v>245</v>
      </c>
      <c r="F55" s="29">
        <v>1</v>
      </c>
      <c r="G55" s="31" t="s">
        <v>280</v>
      </c>
      <c r="H55" s="31" t="s">
        <v>279</v>
      </c>
      <c r="I55" s="31" t="s">
        <v>279</v>
      </c>
      <c r="J55" s="60">
        <v>1</v>
      </c>
      <c r="K55" s="29"/>
      <c r="L55" s="29" t="s">
        <v>79</v>
      </c>
      <c r="M55" s="29" t="s">
        <v>108</v>
      </c>
      <c r="N55" s="29" t="s">
        <v>109</v>
      </c>
      <c r="O55" s="44">
        <v>360.55500000000001</v>
      </c>
      <c r="P55" s="29"/>
      <c r="Q55" s="44">
        <v>360.55500000000001</v>
      </c>
      <c r="R55" s="44">
        <v>432.666</v>
      </c>
      <c r="S55" s="39" t="s">
        <v>284</v>
      </c>
      <c r="T55" s="39" t="s">
        <v>80</v>
      </c>
      <c r="U55" s="39" t="s">
        <v>326</v>
      </c>
      <c r="V55" s="52" t="s">
        <v>122</v>
      </c>
      <c r="W55" s="42" t="s">
        <v>82</v>
      </c>
      <c r="X55" s="12"/>
      <c r="Y55" s="13"/>
      <c r="Z55" s="13"/>
      <c r="AA55" s="13"/>
      <c r="AB55" s="31" t="s">
        <v>280</v>
      </c>
      <c r="AC55" s="47" t="s">
        <v>119</v>
      </c>
      <c r="AD55" s="12">
        <v>879</v>
      </c>
      <c r="AE55" s="12" t="s">
        <v>125</v>
      </c>
      <c r="AF55" s="12">
        <v>1</v>
      </c>
      <c r="AG55" s="16">
        <v>92401000</v>
      </c>
      <c r="AH55" s="33" t="s">
        <v>129</v>
      </c>
      <c r="AI55" s="42" t="s">
        <v>82</v>
      </c>
      <c r="AJ55" s="42" t="s">
        <v>82</v>
      </c>
      <c r="AK55" s="42" t="s">
        <v>83</v>
      </c>
      <c r="AL55" s="29">
        <v>2019</v>
      </c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</row>
    <row r="56" spans="1:49" s="49" customFormat="1" ht="101.25" customHeight="1">
      <c r="A56" s="2">
        <v>7</v>
      </c>
      <c r="B56" s="29">
        <v>96</v>
      </c>
      <c r="C56" s="29" t="s">
        <v>80</v>
      </c>
      <c r="D56" s="39" t="s">
        <v>159</v>
      </c>
      <c r="E56" s="29" t="s">
        <v>245</v>
      </c>
      <c r="F56" s="29">
        <v>1</v>
      </c>
      <c r="G56" s="31" t="s">
        <v>282</v>
      </c>
      <c r="H56" s="31" t="s">
        <v>279</v>
      </c>
      <c r="I56" s="31" t="s">
        <v>279</v>
      </c>
      <c r="J56" s="60">
        <v>1</v>
      </c>
      <c r="K56" s="29"/>
      <c r="L56" s="29" t="s">
        <v>79</v>
      </c>
      <c r="M56" s="29" t="s">
        <v>108</v>
      </c>
      <c r="N56" s="29" t="s">
        <v>109</v>
      </c>
      <c r="O56" s="44">
        <v>590.9</v>
      </c>
      <c r="P56" s="29"/>
      <c r="Q56" s="44">
        <v>590.9</v>
      </c>
      <c r="R56" s="44">
        <v>709.08</v>
      </c>
      <c r="S56" s="39" t="s">
        <v>284</v>
      </c>
      <c r="T56" s="39" t="s">
        <v>80</v>
      </c>
      <c r="U56" s="39" t="s">
        <v>326</v>
      </c>
      <c r="V56" s="52" t="s">
        <v>122</v>
      </c>
      <c r="W56" s="42" t="s">
        <v>82</v>
      </c>
      <c r="X56" s="12"/>
      <c r="Y56" s="13"/>
      <c r="Z56" s="13"/>
      <c r="AA56" s="13"/>
      <c r="AB56" s="31" t="s">
        <v>282</v>
      </c>
      <c r="AC56" s="47" t="s">
        <v>119</v>
      </c>
      <c r="AD56" s="12">
        <v>879</v>
      </c>
      <c r="AE56" s="12" t="s">
        <v>283</v>
      </c>
      <c r="AF56" s="12">
        <v>1</v>
      </c>
      <c r="AG56" s="16">
        <v>92401000</v>
      </c>
      <c r="AH56" s="33" t="s">
        <v>129</v>
      </c>
      <c r="AI56" s="42" t="s">
        <v>82</v>
      </c>
      <c r="AJ56" s="42" t="s">
        <v>82</v>
      </c>
      <c r="AK56" s="42" t="s">
        <v>83</v>
      </c>
      <c r="AL56" s="29">
        <v>2019</v>
      </c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</row>
    <row r="57" spans="1:49" s="49" customFormat="1" ht="203.25" customHeight="1">
      <c r="A57" s="2">
        <v>7</v>
      </c>
      <c r="B57" s="29">
        <v>97</v>
      </c>
      <c r="C57" s="29" t="s">
        <v>80</v>
      </c>
      <c r="D57" s="39" t="s">
        <v>159</v>
      </c>
      <c r="E57" s="29" t="s">
        <v>245</v>
      </c>
      <c r="F57" s="29">
        <v>1</v>
      </c>
      <c r="G57" s="31" t="s">
        <v>285</v>
      </c>
      <c r="H57" s="31" t="s">
        <v>279</v>
      </c>
      <c r="I57" s="31" t="s">
        <v>279</v>
      </c>
      <c r="J57" s="60">
        <v>1</v>
      </c>
      <c r="K57" s="29"/>
      <c r="L57" s="29" t="s">
        <v>79</v>
      </c>
      <c r="M57" s="29" t="s">
        <v>108</v>
      </c>
      <c r="N57" s="29" t="s">
        <v>109</v>
      </c>
      <c r="O57" s="44">
        <v>7700</v>
      </c>
      <c r="P57" s="29"/>
      <c r="Q57" s="44">
        <v>7700</v>
      </c>
      <c r="R57" s="44">
        <v>9240</v>
      </c>
      <c r="S57" s="39" t="s">
        <v>284</v>
      </c>
      <c r="T57" s="39" t="s">
        <v>80</v>
      </c>
      <c r="U57" s="39" t="s">
        <v>326</v>
      </c>
      <c r="V57" s="52" t="s">
        <v>122</v>
      </c>
      <c r="W57" s="42" t="s">
        <v>82</v>
      </c>
      <c r="X57" s="12"/>
      <c r="Y57" s="13"/>
      <c r="Z57" s="13"/>
      <c r="AA57" s="13"/>
      <c r="AB57" s="31" t="s">
        <v>285</v>
      </c>
      <c r="AC57" s="47" t="s">
        <v>119</v>
      </c>
      <c r="AD57" s="12">
        <v>879</v>
      </c>
      <c r="AE57" s="12" t="s">
        <v>125</v>
      </c>
      <c r="AF57" s="12">
        <v>1</v>
      </c>
      <c r="AG57" s="16">
        <v>92401000</v>
      </c>
      <c r="AH57" s="33" t="s">
        <v>129</v>
      </c>
      <c r="AI57" s="42" t="s">
        <v>82</v>
      </c>
      <c r="AJ57" s="42" t="s">
        <v>82</v>
      </c>
      <c r="AK57" s="42" t="s">
        <v>83</v>
      </c>
      <c r="AL57" s="29">
        <v>2019</v>
      </c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</row>
    <row r="58" spans="1:49" s="49" customFormat="1" ht="101.25" customHeight="1">
      <c r="A58" s="2">
        <v>7</v>
      </c>
      <c r="B58" s="29">
        <v>98</v>
      </c>
      <c r="C58" s="29" t="s">
        <v>80</v>
      </c>
      <c r="D58" s="39" t="s">
        <v>298</v>
      </c>
      <c r="E58" s="29" t="s">
        <v>245</v>
      </c>
      <c r="F58" s="29">
        <v>1</v>
      </c>
      <c r="G58" s="12" t="s">
        <v>295</v>
      </c>
      <c r="H58" s="31" t="s">
        <v>289</v>
      </c>
      <c r="I58" s="31" t="s">
        <v>266</v>
      </c>
      <c r="J58" s="29">
        <v>1</v>
      </c>
      <c r="K58" s="29"/>
      <c r="L58" s="29" t="s">
        <v>79</v>
      </c>
      <c r="M58" s="29" t="s">
        <v>108</v>
      </c>
      <c r="N58" s="29" t="s">
        <v>109</v>
      </c>
      <c r="O58" s="44">
        <v>166.66667000000001</v>
      </c>
      <c r="P58" s="29"/>
      <c r="Q58" s="44">
        <v>166.66667000000001</v>
      </c>
      <c r="R58" s="44">
        <v>200</v>
      </c>
      <c r="S58" s="39" t="s">
        <v>182</v>
      </c>
      <c r="T58" s="39" t="s">
        <v>80</v>
      </c>
      <c r="U58" s="39" t="s">
        <v>290</v>
      </c>
      <c r="V58" s="52" t="s">
        <v>122</v>
      </c>
      <c r="W58" s="42" t="s">
        <v>122</v>
      </c>
      <c r="X58" s="12" t="s">
        <v>291</v>
      </c>
      <c r="Y58" s="13" t="s">
        <v>292</v>
      </c>
      <c r="Z58" s="13" t="s">
        <v>293</v>
      </c>
      <c r="AA58" s="13" t="s">
        <v>294</v>
      </c>
      <c r="AB58" s="31" t="s">
        <v>295</v>
      </c>
      <c r="AC58" s="47" t="s">
        <v>296</v>
      </c>
      <c r="AD58" s="12" t="s">
        <v>253</v>
      </c>
      <c r="AE58" s="12" t="s">
        <v>253</v>
      </c>
      <c r="AF58" s="12">
        <v>1</v>
      </c>
      <c r="AG58" s="45">
        <v>40298562000</v>
      </c>
      <c r="AH58" s="31" t="s">
        <v>297</v>
      </c>
      <c r="AI58" s="42" t="s">
        <v>122</v>
      </c>
      <c r="AJ58" s="42" t="s">
        <v>122</v>
      </c>
      <c r="AK58" s="42" t="s">
        <v>82</v>
      </c>
      <c r="AL58" s="29">
        <v>2019</v>
      </c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</row>
    <row r="59" spans="1:49" s="49" customFormat="1" ht="111.75" customHeight="1">
      <c r="A59" s="2">
        <v>7</v>
      </c>
      <c r="B59" s="29">
        <v>99</v>
      </c>
      <c r="C59" s="29" t="s">
        <v>80</v>
      </c>
      <c r="D59" s="39" t="s">
        <v>298</v>
      </c>
      <c r="E59" s="29" t="s">
        <v>245</v>
      </c>
      <c r="F59" s="29">
        <v>1</v>
      </c>
      <c r="G59" s="12" t="s">
        <v>299</v>
      </c>
      <c r="H59" s="31" t="s">
        <v>289</v>
      </c>
      <c r="I59" s="31" t="s">
        <v>266</v>
      </c>
      <c r="J59" s="60">
        <v>1</v>
      </c>
      <c r="K59" s="29"/>
      <c r="L59" s="29" t="s">
        <v>79</v>
      </c>
      <c r="M59" s="29" t="s">
        <v>108</v>
      </c>
      <c r="N59" s="29" t="s">
        <v>109</v>
      </c>
      <c r="O59" s="44" t="s">
        <v>300</v>
      </c>
      <c r="P59" s="29"/>
      <c r="Q59" s="44" t="s">
        <v>300</v>
      </c>
      <c r="R59" s="44">
        <v>300</v>
      </c>
      <c r="S59" s="39" t="s">
        <v>182</v>
      </c>
      <c r="T59" s="39" t="s">
        <v>80</v>
      </c>
      <c r="U59" s="39" t="s">
        <v>290</v>
      </c>
      <c r="V59" s="52" t="s">
        <v>122</v>
      </c>
      <c r="W59" s="42" t="s">
        <v>122</v>
      </c>
      <c r="X59" s="12" t="s">
        <v>291</v>
      </c>
      <c r="Y59" s="13" t="s">
        <v>292</v>
      </c>
      <c r="Z59" s="13" t="s">
        <v>293</v>
      </c>
      <c r="AA59" s="13" t="s">
        <v>294</v>
      </c>
      <c r="AB59" s="31" t="s">
        <v>299</v>
      </c>
      <c r="AC59" s="47" t="s">
        <v>296</v>
      </c>
      <c r="AD59" s="12" t="s">
        <v>253</v>
      </c>
      <c r="AE59" s="12" t="s">
        <v>253</v>
      </c>
      <c r="AF59" s="12">
        <v>1</v>
      </c>
      <c r="AG59" s="45">
        <v>40298562000</v>
      </c>
      <c r="AH59" s="31" t="s">
        <v>297</v>
      </c>
      <c r="AI59" s="42" t="s">
        <v>122</v>
      </c>
      <c r="AJ59" s="42" t="s">
        <v>122</v>
      </c>
      <c r="AK59" s="42" t="s">
        <v>83</v>
      </c>
      <c r="AL59" s="29">
        <v>2019</v>
      </c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</row>
    <row r="60" spans="1:49" s="49" customFormat="1" ht="74.25" customHeight="1">
      <c r="A60" s="2">
        <v>7</v>
      </c>
      <c r="B60" s="29">
        <v>100</v>
      </c>
      <c r="C60" s="29" t="s">
        <v>80</v>
      </c>
      <c r="D60" s="39" t="s">
        <v>298</v>
      </c>
      <c r="E60" s="29" t="s">
        <v>226</v>
      </c>
      <c r="F60" s="29">
        <v>1</v>
      </c>
      <c r="G60" s="31" t="s">
        <v>301</v>
      </c>
      <c r="H60" s="31" t="s">
        <v>302</v>
      </c>
      <c r="I60" s="31" t="s">
        <v>302</v>
      </c>
      <c r="J60" s="60">
        <v>1</v>
      </c>
      <c r="K60" s="29" t="s">
        <v>232</v>
      </c>
      <c r="L60" s="29" t="s">
        <v>79</v>
      </c>
      <c r="M60" s="29" t="s">
        <v>108</v>
      </c>
      <c r="N60" s="29" t="s">
        <v>109</v>
      </c>
      <c r="O60" s="44">
        <v>446.88600000000002</v>
      </c>
      <c r="P60" s="29"/>
      <c r="Q60" s="44">
        <v>446.88600000000002</v>
      </c>
      <c r="R60" s="44">
        <v>446.88600000000002</v>
      </c>
      <c r="S60" s="39" t="s">
        <v>284</v>
      </c>
      <c r="T60" s="39" t="s">
        <v>80</v>
      </c>
      <c r="U60" s="39" t="s">
        <v>326</v>
      </c>
      <c r="V60" s="52" t="s">
        <v>82</v>
      </c>
      <c r="W60" s="42" t="s">
        <v>82</v>
      </c>
      <c r="X60" s="12"/>
      <c r="Y60" s="13"/>
      <c r="Z60" s="13"/>
      <c r="AA60" s="13"/>
      <c r="AB60" s="31" t="s">
        <v>301</v>
      </c>
      <c r="AC60" s="47" t="s">
        <v>119</v>
      </c>
      <c r="AD60" s="12">
        <v>879</v>
      </c>
      <c r="AE60" s="12" t="s">
        <v>253</v>
      </c>
      <c r="AF60" s="12">
        <v>1</v>
      </c>
      <c r="AG60" s="45">
        <v>71160000000</v>
      </c>
      <c r="AH60" s="31" t="s">
        <v>255</v>
      </c>
      <c r="AI60" s="42" t="s">
        <v>83</v>
      </c>
      <c r="AJ60" s="42" t="s">
        <v>83</v>
      </c>
      <c r="AK60" s="42" t="s">
        <v>303</v>
      </c>
      <c r="AL60" s="29">
        <v>2019</v>
      </c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</row>
    <row r="61" spans="1:49" s="49" customFormat="1" ht="93.75" customHeight="1">
      <c r="A61" s="2">
        <v>7</v>
      </c>
      <c r="B61" s="29">
        <v>101</v>
      </c>
      <c r="C61" s="29" t="s">
        <v>80</v>
      </c>
      <c r="D61" s="39" t="s">
        <v>306</v>
      </c>
      <c r="E61" s="29" t="s">
        <v>245</v>
      </c>
      <c r="F61" s="29">
        <v>1</v>
      </c>
      <c r="G61" s="31" t="s">
        <v>305</v>
      </c>
      <c r="H61" s="31" t="s">
        <v>279</v>
      </c>
      <c r="I61" s="31" t="s">
        <v>279</v>
      </c>
      <c r="J61" s="60">
        <v>1</v>
      </c>
      <c r="K61" s="29"/>
      <c r="L61" s="29" t="s">
        <v>79</v>
      </c>
      <c r="M61" s="29" t="s">
        <v>108</v>
      </c>
      <c r="N61" s="29" t="s">
        <v>109</v>
      </c>
      <c r="O61" s="44">
        <v>500.55500000000001</v>
      </c>
      <c r="P61" s="29"/>
      <c r="Q61" s="44">
        <v>500.55500000000001</v>
      </c>
      <c r="R61" s="44">
        <v>600.66600000000005</v>
      </c>
      <c r="S61" s="39" t="s">
        <v>284</v>
      </c>
      <c r="T61" s="39" t="s">
        <v>80</v>
      </c>
      <c r="U61" s="39" t="s">
        <v>326</v>
      </c>
      <c r="V61" s="52" t="s">
        <v>82</v>
      </c>
      <c r="W61" s="42" t="s">
        <v>83</v>
      </c>
      <c r="X61" s="12"/>
      <c r="Y61" s="13"/>
      <c r="Z61" s="13"/>
      <c r="AA61" s="13"/>
      <c r="AB61" s="31" t="s">
        <v>307</v>
      </c>
      <c r="AC61" s="47" t="s">
        <v>119</v>
      </c>
      <c r="AD61" s="12">
        <v>879</v>
      </c>
      <c r="AE61" s="12" t="s">
        <v>253</v>
      </c>
      <c r="AF61" s="12">
        <v>1</v>
      </c>
      <c r="AG61" s="45">
        <v>36401000000</v>
      </c>
      <c r="AH61" s="31" t="s">
        <v>308</v>
      </c>
      <c r="AI61" s="42" t="s">
        <v>83</v>
      </c>
      <c r="AJ61" s="42" t="s">
        <v>83</v>
      </c>
      <c r="AK61" s="42" t="s">
        <v>85</v>
      </c>
      <c r="AL61" s="29">
        <v>2019</v>
      </c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</row>
    <row r="62" spans="1:49" s="49" customFormat="1" ht="106.5" customHeight="1" thickBot="1">
      <c r="A62" s="2">
        <v>7</v>
      </c>
      <c r="B62" s="85">
        <v>102</v>
      </c>
      <c r="C62" s="85" t="s">
        <v>80</v>
      </c>
      <c r="D62" s="86" t="s">
        <v>246</v>
      </c>
      <c r="E62" s="87" t="s">
        <v>245</v>
      </c>
      <c r="F62" s="87" t="s">
        <v>309</v>
      </c>
      <c r="G62" s="87" t="s">
        <v>310</v>
      </c>
      <c r="H62" s="87" t="s">
        <v>265</v>
      </c>
      <c r="I62" s="88" t="s">
        <v>266</v>
      </c>
      <c r="J62" s="87">
        <v>1</v>
      </c>
      <c r="K62" s="87"/>
      <c r="L62" s="29" t="s">
        <v>79</v>
      </c>
      <c r="M62" s="87" t="s">
        <v>108</v>
      </c>
      <c r="N62" s="87" t="s">
        <v>109</v>
      </c>
      <c r="O62" s="87" t="s">
        <v>325</v>
      </c>
      <c r="P62" s="87"/>
      <c r="Q62" s="87" t="s">
        <v>325</v>
      </c>
      <c r="R62" s="87" t="s">
        <v>324</v>
      </c>
      <c r="S62" s="87" t="s">
        <v>182</v>
      </c>
      <c r="T62" s="87" t="s">
        <v>80</v>
      </c>
      <c r="U62" s="87" t="s">
        <v>290</v>
      </c>
      <c r="V62" s="87"/>
      <c r="W62" s="88"/>
      <c r="X62" s="85" t="s">
        <v>311</v>
      </c>
      <c r="Y62" s="89" t="s">
        <v>312</v>
      </c>
      <c r="Z62" s="90" t="s">
        <v>269</v>
      </c>
      <c r="AA62" s="90" t="s">
        <v>270</v>
      </c>
      <c r="AB62" s="87" t="s">
        <v>310</v>
      </c>
      <c r="AC62" s="91" t="s">
        <v>119</v>
      </c>
      <c r="AD62" s="12">
        <v>879</v>
      </c>
      <c r="AE62" s="91" t="s">
        <v>253</v>
      </c>
      <c r="AF62" s="87" t="s">
        <v>309</v>
      </c>
      <c r="AG62" s="87" t="s">
        <v>313</v>
      </c>
      <c r="AH62" s="91" t="s">
        <v>314</v>
      </c>
      <c r="AI62" s="92">
        <v>43555</v>
      </c>
      <c r="AJ62" s="92">
        <v>43555</v>
      </c>
      <c r="AK62" s="92">
        <v>43616</v>
      </c>
      <c r="AL62" s="87" t="s">
        <v>315</v>
      </c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</row>
    <row r="63" spans="1:49" s="49" customFormat="1" ht="101.25" customHeight="1" thickBot="1">
      <c r="A63" s="85">
        <v>7</v>
      </c>
      <c r="B63" s="85">
        <v>103</v>
      </c>
      <c r="C63" s="85" t="s">
        <v>80</v>
      </c>
      <c r="D63" s="86" t="s">
        <v>246</v>
      </c>
      <c r="E63" s="87" t="s">
        <v>245</v>
      </c>
      <c r="F63" s="87" t="s">
        <v>309</v>
      </c>
      <c r="G63" s="87" t="s">
        <v>327</v>
      </c>
      <c r="H63" s="87" t="s">
        <v>289</v>
      </c>
      <c r="I63" s="88" t="s">
        <v>266</v>
      </c>
      <c r="J63" s="87" t="s">
        <v>309</v>
      </c>
      <c r="K63" s="87"/>
      <c r="L63" s="29" t="s">
        <v>79</v>
      </c>
      <c r="M63" s="87" t="s">
        <v>108</v>
      </c>
      <c r="N63" s="87" t="s">
        <v>109</v>
      </c>
      <c r="O63" s="87" t="s">
        <v>316</v>
      </c>
      <c r="P63" s="87"/>
      <c r="Q63" s="87" t="s">
        <v>316</v>
      </c>
      <c r="R63" s="87" t="s">
        <v>317</v>
      </c>
      <c r="S63" s="87" t="s">
        <v>182</v>
      </c>
      <c r="T63" s="87" t="s">
        <v>80</v>
      </c>
      <c r="U63" s="87" t="s">
        <v>290</v>
      </c>
      <c r="V63" s="87"/>
      <c r="W63" s="88"/>
      <c r="X63" s="85" t="s">
        <v>291</v>
      </c>
      <c r="Y63" s="89" t="s">
        <v>318</v>
      </c>
      <c r="Z63" s="90" t="s">
        <v>293</v>
      </c>
      <c r="AA63" s="90" t="s">
        <v>319</v>
      </c>
      <c r="AB63" s="87" t="s">
        <v>320</v>
      </c>
      <c r="AC63" s="91" t="s">
        <v>296</v>
      </c>
      <c r="AD63" s="91" t="s">
        <v>253</v>
      </c>
      <c r="AE63" s="91" t="s">
        <v>253</v>
      </c>
      <c r="AF63" s="87" t="s">
        <v>309</v>
      </c>
      <c r="AG63" s="87" t="s">
        <v>321</v>
      </c>
      <c r="AH63" s="91" t="s">
        <v>297</v>
      </c>
      <c r="AI63" s="92" t="s">
        <v>82</v>
      </c>
      <c r="AJ63" s="92" t="s">
        <v>82</v>
      </c>
      <c r="AK63" s="92" t="s">
        <v>83</v>
      </c>
      <c r="AL63" s="87" t="s">
        <v>315</v>
      </c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</row>
    <row r="64" spans="1:49" s="49" customFormat="1" ht="101.25" customHeight="1" thickBot="1">
      <c r="A64" s="85">
        <v>7</v>
      </c>
      <c r="B64" s="79">
        <v>104</v>
      </c>
      <c r="C64" s="85" t="s">
        <v>80</v>
      </c>
      <c r="D64" s="86" t="s">
        <v>163</v>
      </c>
      <c r="E64" s="87" t="s">
        <v>105</v>
      </c>
      <c r="F64" s="87" t="s">
        <v>309</v>
      </c>
      <c r="G64" s="87" t="s">
        <v>339</v>
      </c>
      <c r="H64" s="80" t="s">
        <v>76</v>
      </c>
      <c r="I64" s="81" t="s">
        <v>77</v>
      </c>
      <c r="J64" s="87" t="s">
        <v>329</v>
      </c>
      <c r="K64" s="80"/>
      <c r="L64" s="29" t="s">
        <v>79</v>
      </c>
      <c r="M64" s="80" t="s">
        <v>108</v>
      </c>
      <c r="N64" s="80" t="s">
        <v>109</v>
      </c>
      <c r="O64" s="87" t="s">
        <v>330</v>
      </c>
      <c r="P64" s="80"/>
      <c r="Q64" s="87" t="s">
        <v>330</v>
      </c>
      <c r="R64" s="87" t="s">
        <v>331</v>
      </c>
      <c r="S64" s="87" t="s">
        <v>281</v>
      </c>
      <c r="T64" s="87" t="s">
        <v>80</v>
      </c>
      <c r="U64" s="87" t="s">
        <v>326</v>
      </c>
      <c r="V64" s="87" t="s">
        <v>83</v>
      </c>
      <c r="W64" s="88" t="s">
        <v>85</v>
      </c>
      <c r="X64" s="79"/>
      <c r="Y64" s="82"/>
      <c r="Z64" s="83"/>
      <c r="AA64" s="83"/>
      <c r="AB64" s="87" t="s">
        <v>328</v>
      </c>
      <c r="AC64" s="91" t="s">
        <v>119</v>
      </c>
      <c r="AD64" s="12">
        <v>879</v>
      </c>
      <c r="AE64" s="91" t="s">
        <v>253</v>
      </c>
      <c r="AF64" s="80"/>
      <c r="AG64" s="87" t="s">
        <v>333</v>
      </c>
      <c r="AH64" s="91" t="s">
        <v>332</v>
      </c>
      <c r="AI64" s="84">
        <v>43646</v>
      </c>
      <c r="AJ64" s="84">
        <v>43646</v>
      </c>
      <c r="AK64" s="84">
        <v>43646</v>
      </c>
      <c r="AL64" s="87" t="s">
        <v>315</v>
      </c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</row>
    <row r="65" spans="1:49" s="49" customFormat="1" ht="101.25" customHeight="1" thickBot="1">
      <c r="A65" s="85">
        <v>7</v>
      </c>
      <c r="B65" s="79">
        <v>105</v>
      </c>
      <c r="C65" s="85" t="s">
        <v>80</v>
      </c>
      <c r="D65" s="86" t="s">
        <v>246</v>
      </c>
      <c r="E65" s="87" t="s">
        <v>209</v>
      </c>
      <c r="F65" s="87" t="s">
        <v>309</v>
      </c>
      <c r="G65" s="87" t="s">
        <v>338</v>
      </c>
      <c r="H65" s="80" t="s">
        <v>341</v>
      </c>
      <c r="I65" s="81" t="s">
        <v>340</v>
      </c>
      <c r="J65" s="87" t="s">
        <v>329</v>
      </c>
      <c r="K65" s="80"/>
      <c r="L65" s="29" t="s">
        <v>79</v>
      </c>
      <c r="M65" s="80" t="s">
        <v>108</v>
      </c>
      <c r="N65" s="80" t="s">
        <v>109</v>
      </c>
      <c r="O65" s="87" t="s">
        <v>336</v>
      </c>
      <c r="P65" s="80"/>
      <c r="Q65" s="87" t="s">
        <v>336</v>
      </c>
      <c r="R65" s="87" t="s">
        <v>334</v>
      </c>
      <c r="S65" s="87" t="s">
        <v>281</v>
      </c>
      <c r="T65" s="87" t="s">
        <v>80</v>
      </c>
      <c r="U65" s="87" t="s">
        <v>326</v>
      </c>
      <c r="V65" s="87" t="s">
        <v>83</v>
      </c>
      <c r="W65" s="88" t="s">
        <v>85</v>
      </c>
      <c r="X65" s="79"/>
      <c r="Y65" s="82"/>
      <c r="Z65" s="83"/>
      <c r="AA65" s="83"/>
      <c r="AB65" s="87" t="s">
        <v>335</v>
      </c>
      <c r="AC65" s="91" t="s">
        <v>119</v>
      </c>
      <c r="AD65" s="12">
        <v>879</v>
      </c>
      <c r="AE65" s="91" t="s">
        <v>253</v>
      </c>
      <c r="AF65" s="80"/>
      <c r="AG65" s="87" t="s">
        <v>337</v>
      </c>
      <c r="AH65" s="91" t="s">
        <v>249</v>
      </c>
      <c r="AI65" s="84">
        <v>43646</v>
      </c>
      <c r="AJ65" s="84">
        <v>43646</v>
      </c>
      <c r="AK65" s="84">
        <v>43646</v>
      </c>
      <c r="AL65" s="87" t="s">
        <v>315</v>
      </c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</row>
    <row r="66" spans="1:49" s="49" customFormat="1" ht="101.25" customHeight="1" thickBot="1">
      <c r="A66" s="85">
        <v>7</v>
      </c>
      <c r="B66" s="79">
        <v>106</v>
      </c>
      <c r="C66" s="85" t="s">
        <v>80</v>
      </c>
      <c r="D66" s="86" t="s">
        <v>210</v>
      </c>
      <c r="E66" s="87" t="s">
        <v>175</v>
      </c>
      <c r="F66" s="87" t="s">
        <v>309</v>
      </c>
      <c r="G66" s="87" t="s">
        <v>342</v>
      </c>
      <c r="H66" s="80" t="s">
        <v>213</v>
      </c>
      <c r="I66" s="81" t="s">
        <v>213</v>
      </c>
      <c r="J66" s="87" t="s">
        <v>309</v>
      </c>
      <c r="K66" s="80" t="s">
        <v>232</v>
      </c>
      <c r="L66" s="29" t="s">
        <v>79</v>
      </c>
      <c r="M66" s="80" t="s">
        <v>108</v>
      </c>
      <c r="N66" s="80" t="s">
        <v>109</v>
      </c>
      <c r="O66" s="87" t="s">
        <v>343</v>
      </c>
      <c r="P66" s="80"/>
      <c r="Q66" s="87" t="s">
        <v>344</v>
      </c>
      <c r="R66" s="87" t="s">
        <v>344</v>
      </c>
      <c r="S66" s="87" t="s">
        <v>284</v>
      </c>
      <c r="T66" s="87" t="s">
        <v>80</v>
      </c>
      <c r="U66" s="87" t="s">
        <v>326</v>
      </c>
      <c r="V66" s="87" t="s">
        <v>85</v>
      </c>
      <c r="W66" s="88" t="s">
        <v>120</v>
      </c>
      <c r="X66" s="79"/>
      <c r="Y66" s="82"/>
      <c r="Z66" s="83"/>
      <c r="AA66" s="83"/>
      <c r="AB66" s="87" t="s">
        <v>345</v>
      </c>
      <c r="AC66" s="91" t="s">
        <v>252</v>
      </c>
      <c r="AD66" s="12">
        <v>879</v>
      </c>
      <c r="AE66" s="91" t="s">
        <v>253</v>
      </c>
      <c r="AF66" s="80"/>
      <c r="AG66" s="87" t="s">
        <v>346</v>
      </c>
      <c r="AH66" s="91" t="s">
        <v>123</v>
      </c>
      <c r="AI66" s="84">
        <v>43646</v>
      </c>
      <c r="AJ66" s="84">
        <v>43646</v>
      </c>
      <c r="AK66" s="84">
        <v>45016</v>
      </c>
      <c r="AL66" s="87" t="s">
        <v>315</v>
      </c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</row>
    <row r="67" spans="1:49" s="70" customFormat="1" ht="178.5" customHeight="1" thickBot="1">
      <c r="A67" s="85">
        <v>7</v>
      </c>
      <c r="B67" s="79">
        <v>107</v>
      </c>
      <c r="C67" s="85" t="s">
        <v>80</v>
      </c>
      <c r="D67" s="86" t="s">
        <v>226</v>
      </c>
      <c r="E67" s="87" t="s">
        <v>225</v>
      </c>
      <c r="F67" s="87">
        <v>1</v>
      </c>
      <c r="G67" s="87" t="s">
        <v>348</v>
      </c>
      <c r="H67" s="80" t="s">
        <v>302</v>
      </c>
      <c r="I67" s="81" t="s">
        <v>302</v>
      </c>
      <c r="J67" s="87">
        <v>1</v>
      </c>
      <c r="K67" s="80" t="s">
        <v>232</v>
      </c>
      <c r="L67" s="80" t="s">
        <v>79</v>
      </c>
      <c r="M67" s="80" t="s">
        <v>108</v>
      </c>
      <c r="N67" s="80" t="s">
        <v>109</v>
      </c>
      <c r="O67" s="87" t="s">
        <v>347</v>
      </c>
      <c r="P67" s="80"/>
      <c r="Q67" s="87" t="s">
        <v>347</v>
      </c>
      <c r="R67" s="87" t="s">
        <v>347</v>
      </c>
      <c r="S67" s="87" t="s">
        <v>284</v>
      </c>
      <c r="T67" s="87" t="s">
        <v>80</v>
      </c>
      <c r="U67" s="87" t="s">
        <v>326</v>
      </c>
      <c r="V67" s="87" t="s">
        <v>85</v>
      </c>
      <c r="W67" s="88" t="s">
        <v>120</v>
      </c>
      <c r="X67" s="79"/>
      <c r="Y67" s="82"/>
      <c r="Z67" s="83"/>
      <c r="AA67" s="83"/>
      <c r="AB67" s="87" t="s">
        <v>348</v>
      </c>
      <c r="AC67" s="91" t="s">
        <v>252</v>
      </c>
      <c r="AD67" s="12">
        <v>879</v>
      </c>
      <c r="AE67" s="91" t="s">
        <v>253</v>
      </c>
      <c r="AF67" s="80">
        <v>1</v>
      </c>
      <c r="AG67" s="87" t="s">
        <v>413</v>
      </c>
      <c r="AH67" s="91" t="s">
        <v>349</v>
      </c>
      <c r="AI67" s="84" t="s">
        <v>120</v>
      </c>
      <c r="AJ67" s="84" t="s">
        <v>120</v>
      </c>
      <c r="AK67" s="84">
        <v>45169</v>
      </c>
      <c r="AL67" s="87">
        <v>2019</v>
      </c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</row>
    <row r="68" spans="1:49" s="70" customFormat="1" ht="124.5" customHeight="1" thickBot="1">
      <c r="A68" s="85">
        <v>7</v>
      </c>
      <c r="B68" s="79">
        <v>108</v>
      </c>
      <c r="C68" s="85" t="s">
        <v>80</v>
      </c>
      <c r="D68" s="86" t="s">
        <v>226</v>
      </c>
      <c r="E68" s="87" t="s">
        <v>225</v>
      </c>
      <c r="F68" s="87">
        <v>1</v>
      </c>
      <c r="G68" s="87" t="s">
        <v>350</v>
      </c>
      <c r="H68" s="80" t="s">
        <v>251</v>
      </c>
      <c r="I68" s="81" t="s">
        <v>251</v>
      </c>
      <c r="J68" s="87">
        <v>1</v>
      </c>
      <c r="K68" s="80"/>
      <c r="L68" s="80" t="s">
        <v>79</v>
      </c>
      <c r="M68" s="80" t="s">
        <v>108</v>
      </c>
      <c r="N68" s="80" t="s">
        <v>109</v>
      </c>
      <c r="O68" s="87" t="s">
        <v>351</v>
      </c>
      <c r="P68" s="80"/>
      <c r="Q68" s="87" t="s">
        <v>351</v>
      </c>
      <c r="R68" s="87" t="s">
        <v>352</v>
      </c>
      <c r="S68" s="87" t="s">
        <v>286</v>
      </c>
      <c r="T68" s="87" t="s">
        <v>80</v>
      </c>
      <c r="U68" s="87" t="s">
        <v>326</v>
      </c>
      <c r="V68" s="87" t="s">
        <v>85</v>
      </c>
      <c r="W68" s="88" t="s">
        <v>120</v>
      </c>
      <c r="X68" s="79"/>
      <c r="Y68" s="82"/>
      <c r="Z68" s="83"/>
      <c r="AA68" s="83"/>
      <c r="AB68" s="87" t="s">
        <v>350</v>
      </c>
      <c r="AC68" s="91" t="s">
        <v>252</v>
      </c>
      <c r="AD68" s="12">
        <v>879</v>
      </c>
      <c r="AE68" s="91" t="s">
        <v>253</v>
      </c>
      <c r="AF68" s="80">
        <v>1</v>
      </c>
      <c r="AG68" s="87">
        <v>71160000000</v>
      </c>
      <c r="AH68" s="91" t="s">
        <v>255</v>
      </c>
      <c r="AI68" s="84" t="s">
        <v>120</v>
      </c>
      <c r="AJ68" s="84" t="s">
        <v>120</v>
      </c>
      <c r="AK68" s="84">
        <v>44053</v>
      </c>
      <c r="AL68" s="87">
        <v>2019</v>
      </c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</row>
    <row r="69" spans="1:49" s="70" customFormat="1" ht="99.75" customHeight="1" thickBot="1">
      <c r="A69" s="85">
        <v>7</v>
      </c>
      <c r="B69" s="79">
        <v>109</v>
      </c>
      <c r="C69" s="85" t="s">
        <v>80</v>
      </c>
      <c r="D69" s="86" t="s">
        <v>353</v>
      </c>
      <c r="E69" s="87" t="s">
        <v>174</v>
      </c>
      <c r="F69" s="87">
        <v>1</v>
      </c>
      <c r="G69" s="87" t="s">
        <v>359</v>
      </c>
      <c r="H69" s="80" t="s">
        <v>289</v>
      </c>
      <c r="I69" s="81" t="s">
        <v>266</v>
      </c>
      <c r="J69" s="87" t="s">
        <v>309</v>
      </c>
      <c r="K69" s="80"/>
      <c r="L69" s="80" t="s">
        <v>79</v>
      </c>
      <c r="M69" s="80" t="s">
        <v>108</v>
      </c>
      <c r="N69" s="80" t="s">
        <v>109</v>
      </c>
      <c r="O69" s="87" t="s">
        <v>365</v>
      </c>
      <c r="P69" s="80"/>
      <c r="Q69" s="87" t="s">
        <v>365</v>
      </c>
      <c r="R69" s="87" t="s">
        <v>365</v>
      </c>
      <c r="S69" s="87" t="s">
        <v>182</v>
      </c>
      <c r="T69" s="87" t="s">
        <v>80</v>
      </c>
      <c r="U69" s="87" t="s">
        <v>290</v>
      </c>
      <c r="V69" s="87"/>
      <c r="W69" s="88"/>
      <c r="X69" s="79" t="s">
        <v>291</v>
      </c>
      <c r="Y69" s="82" t="s">
        <v>354</v>
      </c>
      <c r="Z69" s="83" t="s">
        <v>355</v>
      </c>
      <c r="AA69" s="83" t="s">
        <v>356</v>
      </c>
      <c r="AB69" s="87" t="s">
        <v>359</v>
      </c>
      <c r="AC69" s="91" t="s">
        <v>357</v>
      </c>
      <c r="AD69" s="12">
        <v>879</v>
      </c>
      <c r="AE69" s="91" t="s">
        <v>253</v>
      </c>
      <c r="AF69" s="80">
        <v>1</v>
      </c>
      <c r="AG69" s="87" t="s">
        <v>358</v>
      </c>
      <c r="AH69" s="91" t="s">
        <v>297</v>
      </c>
      <c r="AI69" s="84">
        <v>43616</v>
      </c>
      <c r="AJ69" s="84">
        <v>43616</v>
      </c>
      <c r="AK69" s="84">
        <v>43708</v>
      </c>
      <c r="AL69" s="87">
        <v>2019</v>
      </c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</row>
    <row r="70" spans="1:49" s="70" customFormat="1" ht="46.5" customHeight="1" thickBot="1">
      <c r="A70" s="85">
        <v>7</v>
      </c>
      <c r="B70" s="79">
        <v>110</v>
      </c>
      <c r="C70" s="85" t="s">
        <v>80</v>
      </c>
      <c r="D70" s="86" t="s">
        <v>173</v>
      </c>
      <c r="E70" s="87" t="s">
        <v>106</v>
      </c>
      <c r="F70" s="87" t="s">
        <v>309</v>
      </c>
      <c r="G70" s="87" t="s">
        <v>168</v>
      </c>
      <c r="H70" s="80" t="s">
        <v>179</v>
      </c>
      <c r="I70" s="81" t="s">
        <v>179</v>
      </c>
      <c r="J70" s="87" t="s">
        <v>309</v>
      </c>
      <c r="K70" s="80" t="s">
        <v>366</v>
      </c>
      <c r="L70" s="80" t="s">
        <v>79</v>
      </c>
      <c r="M70" s="80" t="s">
        <v>108</v>
      </c>
      <c r="N70" s="80" t="s">
        <v>109</v>
      </c>
      <c r="O70" s="87" t="s">
        <v>362</v>
      </c>
      <c r="P70" s="80"/>
      <c r="Q70" s="87" t="s">
        <v>362</v>
      </c>
      <c r="R70" s="87" t="s">
        <v>363</v>
      </c>
      <c r="S70" s="87" t="s">
        <v>182</v>
      </c>
      <c r="T70" s="87" t="s">
        <v>80</v>
      </c>
      <c r="U70" s="87" t="s">
        <v>290</v>
      </c>
      <c r="V70" s="87"/>
      <c r="W70" s="88"/>
      <c r="X70" s="79" t="s">
        <v>364</v>
      </c>
      <c r="Y70" s="82" t="s">
        <v>257</v>
      </c>
      <c r="Z70" s="83" t="s">
        <v>258</v>
      </c>
      <c r="AA70" s="83" t="s">
        <v>259</v>
      </c>
      <c r="AB70" s="87" t="s">
        <v>260</v>
      </c>
      <c r="AC70" s="91" t="s">
        <v>252</v>
      </c>
      <c r="AD70" s="12">
        <v>879</v>
      </c>
      <c r="AE70" s="91" t="s">
        <v>253</v>
      </c>
      <c r="AF70" s="80" t="s">
        <v>309</v>
      </c>
      <c r="AG70" s="87" t="s">
        <v>346</v>
      </c>
      <c r="AH70" s="91" t="s">
        <v>123</v>
      </c>
      <c r="AI70" s="84">
        <v>43616</v>
      </c>
      <c r="AJ70" s="84">
        <v>43616</v>
      </c>
      <c r="AK70" s="84">
        <v>43769</v>
      </c>
      <c r="AL70" s="87" t="s">
        <v>315</v>
      </c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</row>
    <row r="71" spans="1:49" s="65" customFormat="1" ht="101.25" customHeight="1" thickBot="1">
      <c r="A71" s="85">
        <v>7</v>
      </c>
      <c r="B71" s="79">
        <v>111</v>
      </c>
      <c r="C71" s="85" t="s">
        <v>80</v>
      </c>
      <c r="D71" s="86" t="s">
        <v>246</v>
      </c>
      <c r="E71" s="87" t="s">
        <v>245</v>
      </c>
      <c r="F71" s="87" t="s">
        <v>309</v>
      </c>
      <c r="G71" s="87" t="s">
        <v>367</v>
      </c>
      <c r="H71" s="80" t="s">
        <v>289</v>
      </c>
      <c r="I71" s="81" t="s">
        <v>368</v>
      </c>
      <c r="J71" s="87" t="s">
        <v>309</v>
      </c>
      <c r="K71" s="80"/>
      <c r="L71" s="80" t="s">
        <v>79</v>
      </c>
      <c r="M71" s="80" t="s">
        <v>108</v>
      </c>
      <c r="N71" s="80" t="s">
        <v>109</v>
      </c>
      <c r="O71" s="87" t="s">
        <v>386</v>
      </c>
      <c r="P71" s="80"/>
      <c r="Q71" s="87" t="s">
        <v>386</v>
      </c>
      <c r="R71" s="87" t="s">
        <v>387</v>
      </c>
      <c r="S71" s="87" t="s">
        <v>182</v>
      </c>
      <c r="T71" s="87" t="s">
        <v>80</v>
      </c>
      <c r="U71" s="87" t="s">
        <v>290</v>
      </c>
      <c r="V71" s="87"/>
      <c r="W71" s="88"/>
      <c r="X71" s="79" t="s">
        <v>369</v>
      </c>
      <c r="Y71" s="82" t="s">
        <v>370</v>
      </c>
      <c r="Z71" s="83" t="s">
        <v>293</v>
      </c>
      <c r="AA71" s="83" t="s">
        <v>294</v>
      </c>
      <c r="AB71" s="87" t="s">
        <v>367</v>
      </c>
      <c r="AC71" s="91" t="s">
        <v>252</v>
      </c>
      <c r="AD71" s="12">
        <v>879</v>
      </c>
      <c r="AE71" s="91" t="s">
        <v>253</v>
      </c>
      <c r="AF71" s="80" t="s">
        <v>309</v>
      </c>
      <c r="AG71" s="87" t="s">
        <v>358</v>
      </c>
      <c r="AH71" s="91" t="s">
        <v>297</v>
      </c>
      <c r="AI71" s="84">
        <v>43646</v>
      </c>
      <c r="AJ71" s="84">
        <v>43646</v>
      </c>
      <c r="AK71" s="84">
        <v>43646</v>
      </c>
      <c r="AL71" s="87" t="s">
        <v>315</v>
      </c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</row>
    <row r="72" spans="1:49" s="65" customFormat="1" ht="101.25" customHeight="1" thickBot="1">
      <c r="A72" s="85">
        <v>7</v>
      </c>
      <c r="B72" s="79">
        <v>112</v>
      </c>
      <c r="C72" s="85" t="s">
        <v>80</v>
      </c>
      <c r="D72" s="86" t="s">
        <v>246</v>
      </c>
      <c r="E72" s="87" t="s">
        <v>245</v>
      </c>
      <c r="F72" s="87" t="s">
        <v>309</v>
      </c>
      <c r="G72" s="87" t="s">
        <v>371</v>
      </c>
      <c r="H72" s="80" t="s">
        <v>372</v>
      </c>
      <c r="I72" s="81" t="s">
        <v>373</v>
      </c>
      <c r="J72" s="87" t="s">
        <v>309</v>
      </c>
      <c r="K72" s="80"/>
      <c r="L72" s="80" t="s">
        <v>79</v>
      </c>
      <c r="M72" s="80" t="s">
        <v>108</v>
      </c>
      <c r="N72" s="80" t="s">
        <v>109</v>
      </c>
      <c r="O72" s="87" t="s">
        <v>374</v>
      </c>
      <c r="P72" s="80"/>
      <c r="Q72" s="87" t="s">
        <v>374</v>
      </c>
      <c r="R72" s="87" t="s">
        <v>375</v>
      </c>
      <c r="S72" s="87" t="s">
        <v>182</v>
      </c>
      <c r="T72" s="87" t="s">
        <v>80</v>
      </c>
      <c r="U72" s="87" t="s">
        <v>290</v>
      </c>
      <c r="V72" s="87"/>
      <c r="W72" s="88"/>
      <c r="X72" s="79" t="s">
        <v>369</v>
      </c>
      <c r="Y72" s="82" t="s">
        <v>376</v>
      </c>
      <c r="Z72" s="83" t="s">
        <v>377</v>
      </c>
      <c r="AA72" s="83" t="s">
        <v>378</v>
      </c>
      <c r="AB72" s="87" t="s">
        <v>371</v>
      </c>
      <c r="AC72" s="91" t="s">
        <v>252</v>
      </c>
      <c r="AD72" s="12">
        <v>879</v>
      </c>
      <c r="AE72" s="91" t="s">
        <v>253</v>
      </c>
      <c r="AF72" s="80" t="s">
        <v>309</v>
      </c>
      <c r="AG72" s="87" t="s">
        <v>346</v>
      </c>
      <c r="AH72" s="91" t="s">
        <v>123</v>
      </c>
      <c r="AI72" s="84">
        <v>43646</v>
      </c>
      <c r="AJ72" s="84">
        <v>43646</v>
      </c>
      <c r="AK72" s="84">
        <v>43677</v>
      </c>
      <c r="AL72" s="87" t="s">
        <v>315</v>
      </c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</row>
    <row r="73" spans="1:49" s="117" customFormat="1" ht="122.25" customHeight="1">
      <c r="A73" s="95">
        <v>7</v>
      </c>
      <c r="B73" s="109">
        <v>113</v>
      </c>
      <c r="C73" s="95" t="s">
        <v>80</v>
      </c>
      <c r="D73" s="110" t="s">
        <v>379</v>
      </c>
      <c r="E73" s="111" t="s">
        <v>105</v>
      </c>
      <c r="F73" s="111" t="s">
        <v>309</v>
      </c>
      <c r="G73" s="111" t="s">
        <v>380</v>
      </c>
      <c r="H73" s="112" t="s">
        <v>381</v>
      </c>
      <c r="I73" s="113" t="s">
        <v>381</v>
      </c>
      <c r="J73" s="111" t="s">
        <v>309</v>
      </c>
      <c r="K73" s="112"/>
      <c r="L73" s="80" t="s">
        <v>79</v>
      </c>
      <c r="M73" s="112" t="s">
        <v>108</v>
      </c>
      <c r="N73" s="112" t="s">
        <v>109</v>
      </c>
      <c r="O73" s="111" t="s">
        <v>383</v>
      </c>
      <c r="P73" s="112"/>
      <c r="Q73" s="111" t="s">
        <v>384</v>
      </c>
      <c r="R73" s="111" t="s">
        <v>385</v>
      </c>
      <c r="S73" s="111" t="s">
        <v>284</v>
      </c>
      <c r="T73" s="111" t="s">
        <v>80</v>
      </c>
      <c r="U73" s="111" t="s">
        <v>326</v>
      </c>
      <c r="V73" s="111" t="s">
        <v>120</v>
      </c>
      <c r="W73" s="114" t="s">
        <v>126</v>
      </c>
      <c r="X73" s="109"/>
      <c r="Y73" s="25"/>
      <c r="Z73" s="107"/>
      <c r="AA73" s="107"/>
      <c r="AB73" s="111" t="s">
        <v>380</v>
      </c>
      <c r="AC73" s="115" t="s">
        <v>252</v>
      </c>
      <c r="AD73" s="12">
        <v>879</v>
      </c>
      <c r="AE73" s="115" t="s">
        <v>253</v>
      </c>
      <c r="AF73" s="112" t="s">
        <v>309</v>
      </c>
      <c r="AG73" s="111" t="s">
        <v>346</v>
      </c>
      <c r="AH73" s="115" t="s">
        <v>123</v>
      </c>
      <c r="AI73" s="116">
        <v>43677</v>
      </c>
      <c r="AJ73" s="116">
        <v>43677</v>
      </c>
      <c r="AK73" s="116">
        <v>44012</v>
      </c>
      <c r="AL73" s="111" t="s">
        <v>315</v>
      </c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</row>
    <row r="74" spans="1:49" s="118" customFormat="1" ht="180">
      <c r="A74" s="85">
        <v>7</v>
      </c>
      <c r="B74" s="79">
        <v>114</v>
      </c>
      <c r="C74" s="85" t="s">
        <v>80</v>
      </c>
      <c r="D74" s="101" t="s">
        <v>379</v>
      </c>
      <c r="E74" s="87" t="s">
        <v>175</v>
      </c>
      <c r="F74" s="87">
        <v>1</v>
      </c>
      <c r="G74" s="87" t="s">
        <v>382</v>
      </c>
      <c r="H74" s="80" t="s">
        <v>302</v>
      </c>
      <c r="I74" s="80" t="s">
        <v>302</v>
      </c>
      <c r="J74" s="80">
        <v>1</v>
      </c>
      <c r="K74" s="80" t="s">
        <v>232</v>
      </c>
      <c r="L74" s="80" t="s">
        <v>79</v>
      </c>
      <c r="M74" s="80" t="s">
        <v>108</v>
      </c>
      <c r="N74" s="80" t="s">
        <v>109</v>
      </c>
      <c r="O74" s="87">
        <v>142.59200000000001</v>
      </c>
      <c r="Q74" s="87">
        <v>142.59200000000001</v>
      </c>
      <c r="R74" s="87">
        <v>142.59200000000001</v>
      </c>
      <c r="S74" s="111" t="s">
        <v>281</v>
      </c>
      <c r="T74" s="111" t="s">
        <v>80</v>
      </c>
      <c r="U74" s="111" t="s">
        <v>326</v>
      </c>
      <c r="V74" s="111" t="s">
        <v>120</v>
      </c>
      <c r="W74" s="111" t="s">
        <v>126</v>
      </c>
      <c r="X74" s="26"/>
      <c r="Y74" s="26"/>
      <c r="Z74" s="26"/>
      <c r="AA74" s="26"/>
      <c r="AB74" s="111" t="s">
        <v>382</v>
      </c>
      <c r="AC74" s="115" t="s">
        <v>252</v>
      </c>
      <c r="AD74" s="12">
        <v>879</v>
      </c>
      <c r="AE74" s="91" t="s">
        <v>253</v>
      </c>
      <c r="AF74" s="80">
        <v>1</v>
      </c>
      <c r="AG74" s="87">
        <v>82401000000</v>
      </c>
      <c r="AH74" s="91" t="s">
        <v>249</v>
      </c>
      <c r="AI74" s="84">
        <v>43677</v>
      </c>
      <c r="AJ74" s="84">
        <v>43677</v>
      </c>
      <c r="AK74" s="84">
        <v>44012</v>
      </c>
      <c r="AL74" s="87">
        <v>2019</v>
      </c>
    </row>
    <row r="75" spans="1:49" s="119" customFormat="1" ht="45">
      <c r="A75" s="85">
        <v>7</v>
      </c>
      <c r="B75" s="79">
        <v>115</v>
      </c>
      <c r="C75" s="85" t="s">
        <v>80</v>
      </c>
      <c r="D75" s="101" t="s">
        <v>107</v>
      </c>
      <c r="E75" s="87" t="s">
        <v>106</v>
      </c>
      <c r="F75" s="87" t="s">
        <v>309</v>
      </c>
      <c r="G75" s="87" t="s">
        <v>388</v>
      </c>
      <c r="H75" s="80" t="s">
        <v>138</v>
      </c>
      <c r="I75" s="80" t="s">
        <v>139</v>
      </c>
      <c r="J75" s="80" t="s">
        <v>309</v>
      </c>
      <c r="K75" s="80" t="s">
        <v>231</v>
      </c>
      <c r="L75" s="80" t="s">
        <v>79</v>
      </c>
      <c r="M75" s="80" t="s">
        <v>108</v>
      </c>
      <c r="N75" s="80" t="s">
        <v>109</v>
      </c>
      <c r="O75" s="87" t="s">
        <v>389</v>
      </c>
      <c r="P75" s="118"/>
      <c r="Q75" s="87" t="s">
        <v>389</v>
      </c>
      <c r="R75" s="87" t="s">
        <v>390</v>
      </c>
      <c r="S75" s="87" t="s">
        <v>182</v>
      </c>
      <c r="T75" s="87" t="s">
        <v>80</v>
      </c>
      <c r="U75" s="87" t="s">
        <v>290</v>
      </c>
      <c r="V75" s="87"/>
      <c r="W75" s="87"/>
      <c r="X75" s="79" t="s">
        <v>272</v>
      </c>
      <c r="Y75" s="11" t="s">
        <v>391</v>
      </c>
      <c r="Z75" s="11">
        <v>7814149267</v>
      </c>
      <c r="AA75" s="11">
        <v>781401001</v>
      </c>
      <c r="AB75" s="87" t="s">
        <v>388</v>
      </c>
      <c r="AC75" s="91" t="s">
        <v>252</v>
      </c>
      <c r="AD75" s="12">
        <v>879</v>
      </c>
      <c r="AE75" s="91" t="s">
        <v>253</v>
      </c>
      <c r="AF75" s="80" t="s">
        <v>309</v>
      </c>
      <c r="AG75" s="87" t="s">
        <v>392</v>
      </c>
      <c r="AH75" s="91" t="s">
        <v>230</v>
      </c>
      <c r="AI75" s="84">
        <v>43677</v>
      </c>
      <c r="AJ75" s="84">
        <v>43677</v>
      </c>
      <c r="AK75" s="84">
        <v>43830</v>
      </c>
      <c r="AL75" s="87" t="s">
        <v>315</v>
      </c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</row>
    <row r="76" spans="1:49" s="119" customFormat="1" ht="133.5" customHeight="1">
      <c r="A76" s="85">
        <v>7</v>
      </c>
      <c r="B76" s="79">
        <v>116</v>
      </c>
      <c r="C76" s="85" t="s">
        <v>80</v>
      </c>
      <c r="D76" s="101" t="s">
        <v>306</v>
      </c>
      <c r="E76" s="87" t="s">
        <v>245</v>
      </c>
      <c r="F76" s="87" t="s">
        <v>309</v>
      </c>
      <c r="G76" s="87" t="s">
        <v>393</v>
      </c>
      <c r="H76" s="87" t="s">
        <v>279</v>
      </c>
      <c r="I76" s="87" t="s">
        <v>279</v>
      </c>
      <c r="J76" s="87" t="s">
        <v>309</v>
      </c>
      <c r="K76" s="87"/>
      <c r="L76" s="87" t="s">
        <v>79</v>
      </c>
      <c r="M76" s="87" t="s">
        <v>108</v>
      </c>
      <c r="N76" s="87" t="s">
        <v>109</v>
      </c>
      <c r="O76" s="87" t="s">
        <v>395</v>
      </c>
      <c r="P76" s="120"/>
      <c r="Q76" s="87" t="s">
        <v>395</v>
      </c>
      <c r="R76" s="87" t="s">
        <v>394</v>
      </c>
      <c r="S76" s="87" t="s">
        <v>284</v>
      </c>
      <c r="T76" s="87" t="s">
        <v>80</v>
      </c>
      <c r="U76" s="87" t="s">
        <v>326</v>
      </c>
      <c r="V76" s="87" t="s">
        <v>126</v>
      </c>
      <c r="W76" s="87" t="s">
        <v>86</v>
      </c>
      <c r="X76" s="118"/>
      <c r="Y76" s="118"/>
      <c r="Z76" s="118"/>
      <c r="AA76" s="118"/>
      <c r="AB76" s="87" t="s">
        <v>393</v>
      </c>
      <c r="AC76" s="91" t="s">
        <v>252</v>
      </c>
      <c r="AD76" s="12">
        <v>879</v>
      </c>
      <c r="AE76" s="91" t="s">
        <v>253</v>
      </c>
      <c r="AF76" s="80" t="s">
        <v>309</v>
      </c>
      <c r="AG76" s="87" t="s">
        <v>396</v>
      </c>
      <c r="AH76" s="91" t="s">
        <v>129</v>
      </c>
      <c r="AI76" s="84">
        <v>43708</v>
      </c>
      <c r="AJ76" s="84">
        <v>43708</v>
      </c>
      <c r="AK76" s="84">
        <v>43708</v>
      </c>
      <c r="AL76" s="87" t="s">
        <v>315</v>
      </c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</row>
    <row r="77" spans="1:49" ht="176.25" customHeight="1">
      <c r="A77" s="85">
        <v>7</v>
      </c>
      <c r="B77" s="85">
        <v>117</v>
      </c>
      <c r="C77" s="85" t="s">
        <v>80</v>
      </c>
      <c r="D77" s="85" t="s">
        <v>379</v>
      </c>
      <c r="E77" s="85" t="s">
        <v>105</v>
      </c>
      <c r="F77" s="85" t="s">
        <v>309</v>
      </c>
      <c r="G77" s="85" t="s">
        <v>397</v>
      </c>
      <c r="H77" s="85" t="s">
        <v>381</v>
      </c>
      <c r="I77" s="85" t="s">
        <v>381</v>
      </c>
      <c r="J77" s="85" t="s">
        <v>309</v>
      </c>
      <c r="K77" s="78"/>
      <c r="L77" s="80" t="s">
        <v>79</v>
      </c>
      <c r="M77" s="87" t="s">
        <v>108</v>
      </c>
      <c r="N77" s="87" t="s">
        <v>109</v>
      </c>
      <c r="O77" s="87" t="s">
        <v>383</v>
      </c>
      <c r="P77" s="78"/>
      <c r="Q77" s="87" t="s">
        <v>384</v>
      </c>
      <c r="R77" s="122" t="s">
        <v>385</v>
      </c>
      <c r="S77" s="87" t="s">
        <v>281</v>
      </c>
      <c r="T77" s="87" t="s">
        <v>80</v>
      </c>
      <c r="U77" s="87" t="s">
        <v>326</v>
      </c>
      <c r="V77" s="87" t="s">
        <v>126</v>
      </c>
      <c r="W77" s="87" t="s">
        <v>126</v>
      </c>
      <c r="X77" s="87"/>
      <c r="Y77" s="121"/>
      <c r="Z77" s="121"/>
      <c r="AA77" s="121"/>
      <c r="AB77" s="87" t="s">
        <v>397</v>
      </c>
      <c r="AC77" s="87" t="s">
        <v>252</v>
      </c>
      <c r="AD77" s="12">
        <v>879</v>
      </c>
      <c r="AE77" s="91" t="s">
        <v>253</v>
      </c>
      <c r="AF77" s="87" t="s">
        <v>309</v>
      </c>
      <c r="AG77" s="87" t="s">
        <v>346</v>
      </c>
      <c r="AH77" s="87" t="s">
        <v>123</v>
      </c>
      <c r="AI77" s="87" t="s">
        <v>86</v>
      </c>
      <c r="AJ77" s="87" t="s">
        <v>86</v>
      </c>
      <c r="AK77" s="87" t="s">
        <v>143</v>
      </c>
      <c r="AL77" s="87">
        <v>2019</v>
      </c>
      <c r="AM77" s="78"/>
      <c r="AN77" s="78"/>
      <c r="AO77" s="78"/>
      <c r="AP77" s="78"/>
      <c r="AQ77" s="78"/>
      <c r="AR77" s="78"/>
      <c r="AS77" s="78"/>
      <c r="AT77" s="78"/>
      <c r="AU77" s="78"/>
      <c r="AV77" s="78"/>
    </row>
    <row r="78" spans="1:49" ht="45">
      <c r="A78" s="85">
        <v>7</v>
      </c>
      <c r="B78" s="85">
        <v>118</v>
      </c>
      <c r="C78" s="85" t="s">
        <v>80</v>
      </c>
      <c r="D78" s="85" t="s">
        <v>163</v>
      </c>
      <c r="E78" s="85" t="s">
        <v>105</v>
      </c>
      <c r="F78" s="85">
        <v>1</v>
      </c>
      <c r="G78" s="85" t="s">
        <v>164</v>
      </c>
      <c r="H78" s="85" t="s">
        <v>176</v>
      </c>
      <c r="I78" s="85" t="s">
        <v>176</v>
      </c>
      <c r="J78" s="85">
        <v>1</v>
      </c>
      <c r="K78" s="78"/>
      <c r="L78" s="80" t="s">
        <v>79</v>
      </c>
      <c r="M78" s="87" t="s">
        <v>108</v>
      </c>
      <c r="N78" s="87" t="s">
        <v>109</v>
      </c>
      <c r="O78" s="123">
        <v>360</v>
      </c>
      <c r="P78" s="78"/>
      <c r="Q78" s="123">
        <v>360</v>
      </c>
      <c r="R78" s="123">
        <f>O78*1.2</f>
        <v>432</v>
      </c>
      <c r="S78" s="87" t="s">
        <v>182</v>
      </c>
      <c r="T78" s="87" t="s">
        <v>80</v>
      </c>
      <c r="U78" s="87" t="s">
        <v>290</v>
      </c>
      <c r="V78" s="78"/>
      <c r="W78" s="78"/>
      <c r="X78" s="87" t="s">
        <v>398</v>
      </c>
      <c r="Y78" s="87" t="s">
        <v>399</v>
      </c>
      <c r="Z78" s="87">
        <v>7725316357</v>
      </c>
      <c r="AA78" s="87">
        <v>772501001</v>
      </c>
      <c r="AB78" s="87" t="s">
        <v>164</v>
      </c>
      <c r="AC78" s="87" t="s">
        <v>252</v>
      </c>
      <c r="AD78" s="12">
        <v>879</v>
      </c>
      <c r="AE78" s="91" t="s">
        <v>253</v>
      </c>
      <c r="AF78" s="87">
        <v>1</v>
      </c>
      <c r="AG78" s="87">
        <v>45000000</v>
      </c>
      <c r="AH78" s="87" t="s">
        <v>123</v>
      </c>
      <c r="AI78" s="87" t="s">
        <v>126</v>
      </c>
      <c r="AJ78" s="87" t="s">
        <v>126</v>
      </c>
      <c r="AK78" s="87" t="s">
        <v>400</v>
      </c>
      <c r="AL78" s="87">
        <v>2019</v>
      </c>
      <c r="AM78" s="78"/>
      <c r="AN78" s="78"/>
      <c r="AO78" s="78"/>
      <c r="AP78" s="78"/>
      <c r="AQ78" s="78"/>
      <c r="AR78" s="78"/>
      <c r="AS78" s="78"/>
      <c r="AT78" s="78"/>
      <c r="AU78" s="78"/>
      <c r="AV78" s="78"/>
    </row>
    <row r="79" spans="1:49" ht="95.25" customHeight="1">
      <c r="A79" s="85">
        <v>7</v>
      </c>
      <c r="B79" s="85">
        <v>119</v>
      </c>
      <c r="C79" s="85" t="s">
        <v>80</v>
      </c>
      <c r="D79" s="85" t="s">
        <v>246</v>
      </c>
      <c r="E79" s="85" t="s">
        <v>245</v>
      </c>
      <c r="F79" s="85">
        <v>1</v>
      </c>
      <c r="G79" s="85" t="s">
        <v>401</v>
      </c>
      <c r="H79" s="85" t="s">
        <v>247</v>
      </c>
      <c r="I79" s="85" t="s">
        <v>248</v>
      </c>
      <c r="J79" s="85">
        <v>1</v>
      </c>
      <c r="K79" s="78"/>
      <c r="L79" s="80" t="s">
        <v>79</v>
      </c>
      <c r="M79" s="87" t="s">
        <v>108</v>
      </c>
      <c r="N79" s="87" t="s">
        <v>109</v>
      </c>
      <c r="O79" s="123" t="s">
        <v>402</v>
      </c>
      <c r="P79" s="78"/>
      <c r="Q79" s="123" t="s">
        <v>402</v>
      </c>
      <c r="R79" s="123" t="s">
        <v>403</v>
      </c>
      <c r="S79" s="87" t="s">
        <v>284</v>
      </c>
      <c r="T79" s="87" t="s">
        <v>80</v>
      </c>
      <c r="U79" s="87" t="s">
        <v>326</v>
      </c>
      <c r="V79" s="87" t="s">
        <v>126</v>
      </c>
      <c r="W79" s="87" t="s">
        <v>86</v>
      </c>
      <c r="X79" s="87"/>
      <c r="Y79" s="87"/>
      <c r="Z79" s="87"/>
      <c r="AA79" s="87"/>
      <c r="AB79" s="87" t="s">
        <v>401</v>
      </c>
      <c r="AC79" s="87" t="s">
        <v>252</v>
      </c>
      <c r="AD79" s="12">
        <v>879</v>
      </c>
      <c r="AE79" s="91" t="s">
        <v>253</v>
      </c>
      <c r="AF79" s="87" t="s">
        <v>309</v>
      </c>
      <c r="AG79" s="87" t="s">
        <v>337</v>
      </c>
      <c r="AH79" s="87" t="s">
        <v>404</v>
      </c>
      <c r="AI79" s="87" t="s">
        <v>86</v>
      </c>
      <c r="AJ79" s="87" t="s">
        <v>86</v>
      </c>
      <c r="AK79" s="87" t="s">
        <v>127</v>
      </c>
      <c r="AL79" s="87">
        <v>2019</v>
      </c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</row>
    <row r="80" spans="1:49" ht="102" customHeight="1">
      <c r="A80" s="95">
        <v>7</v>
      </c>
      <c r="B80" s="95">
        <v>120</v>
      </c>
      <c r="C80" s="95" t="s">
        <v>80</v>
      </c>
      <c r="D80" s="95" t="s">
        <v>163</v>
      </c>
      <c r="E80" s="95" t="s">
        <v>105</v>
      </c>
      <c r="F80" s="95">
        <v>1</v>
      </c>
      <c r="G80" s="95" t="s">
        <v>405</v>
      </c>
      <c r="H80" s="95" t="s">
        <v>176</v>
      </c>
      <c r="I80" s="95" t="s">
        <v>176</v>
      </c>
      <c r="J80" s="95">
        <v>1</v>
      </c>
      <c r="K80" s="124"/>
      <c r="L80" s="112" t="s">
        <v>79</v>
      </c>
      <c r="M80" s="111" t="s">
        <v>108</v>
      </c>
      <c r="N80" s="111" t="s">
        <v>109</v>
      </c>
      <c r="O80" s="125">
        <v>6.66</v>
      </c>
      <c r="P80" s="124"/>
      <c r="Q80" s="125">
        <v>6.66</v>
      </c>
      <c r="R80" s="125">
        <v>7.992</v>
      </c>
      <c r="S80" s="111" t="s">
        <v>182</v>
      </c>
      <c r="T80" s="111" t="s">
        <v>80</v>
      </c>
      <c r="U80" s="111" t="s">
        <v>290</v>
      </c>
      <c r="V80" s="124"/>
      <c r="W80" s="124"/>
      <c r="X80" s="111" t="s">
        <v>406</v>
      </c>
      <c r="Y80" s="111" t="s">
        <v>193</v>
      </c>
      <c r="Z80" s="111">
        <v>7705307770</v>
      </c>
      <c r="AA80" s="111">
        <v>771901001</v>
      </c>
      <c r="AB80" s="111" t="s">
        <v>405</v>
      </c>
      <c r="AC80" s="111" t="s">
        <v>252</v>
      </c>
      <c r="AD80" s="111">
        <v>879</v>
      </c>
      <c r="AE80" s="111" t="s">
        <v>253</v>
      </c>
      <c r="AF80" s="111" t="s">
        <v>309</v>
      </c>
      <c r="AG80" s="111" t="s">
        <v>346</v>
      </c>
      <c r="AH80" s="111" t="s">
        <v>123</v>
      </c>
      <c r="AI80" s="111" t="s">
        <v>83</v>
      </c>
      <c r="AJ80" s="111" t="s">
        <v>83</v>
      </c>
      <c r="AK80" s="111" t="s">
        <v>84</v>
      </c>
      <c r="AL80" s="111">
        <v>2019</v>
      </c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78"/>
    </row>
    <row r="81" spans="1:49" ht="102" customHeight="1">
      <c r="A81" s="95">
        <v>7</v>
      </c>
      <c r="B81" s="85">
        <v>121</v>
      </c>
      <c r="C81" s="85" t="s">
        <v>80</v>
      </c>
      <c r="D81" s="85" t="s">
        <v>407</v>
      </c>
      <c r="E81" s="85" t="s">
        <v>174</v>
      </c>
      <c r="F81" s="85">
        <v>1</v>
      </c>
      <c r="G81" s="85" t="s">
        <v>408</v>
      </c>
      <c r="H81" s="85">
        <v>27</v>
      </c>
      <c r="I81" s="85" t="s">
        <v>421</v>
      </c>
      <c r="J81" s="85">
        <v>2</v>
      </c>
      <c r="K81" s="78"/>
      <c r="L81" s="80" t="s">
        <v>79</v>
      </c>
      <c r="M81" s="87" t="s">
        <v>108</v>
      </c>
      <c r="N81" s="87" t="s">
        <v>109</v>
      </c>
      <c r="O81" s="123">
        <v>41637.901669999999</v>
      </c>
      <c r="P81" s="78"/>
      <c r="Q81" s="123">
        <v>41637.901669999999</v>
      </c>
      <c r="R81" s="123">
        <v>49965.482000000004</v>
      </c>
      <c r="S81" s="87" t="s">
        <v>409</v>
      </c>
      <c r="T81" s="87" t="s">
        <v>80</v>
      </c>
      <c r="U81" s="87" t="s">
        <v>326</v>
      </c>
      <c r="V81" s="87" t="s">
        <v>126</v>
      </c>
      <c r="W81" s="87" t="s">
        <v>86</v>
      </c>
      <c r="X81" s="87"/>
      <c r="Y81" s="87"/>
      <c r="Z81" s="87"/>
      <c r="AA81" s="87"/>
      <c r="AB81" s="87" t="s">
        <v>411</v>
      </c>
      <c r="AC81" s="87" t="s">
        <v>252</v>
      </c>
      <c r="AD81" s="87" t="s">
        <v>412</v>
      </c>
      <c r="AE81" s="87" t="s">
        <v>253</v>
      </c>
      <c r="AF81" s="87" t="s">
        <v>309</v>
      </c>
      <c r="AG81" s="87" t="s">
        <v>413</v>
      </c>
      <c r="AH81" s="87" t="s">
        <v>349</v>
      </c>
      <c r="AI81" s="87" t="s">
        <v>86</v>
      </c>
      <c r="AJ81" s="87" t="s">
        <v>86</v>
      </c>
      <c r="AK81" s="87" t="s">
        <v>128</v>
      </c>
      <c r="AL81" s="87" t="s">
        <v>315</v>
      </c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</row>
    <row r="82" spans="1:49" ht="102" customHeight="1">
      <c r="A82" s="126">
        <v>7</v>
      </c>
      <c r="B82" s="85">
        <v>122</v>
      </c>
      <c r="C82" s="85" t="s">
        <v>80</v>
      </c>
      <c r="D82" s="85" t="s">
        <v>414</v>
      </c>
      <c r="E82" s="85" t="s">
        <v>175</v>
      </c>
      <c r="F82" s="85">
        <v>1</v>
      </c>
      <c r="G82" s="85" t="s">
        <v>415</v>
      </c>
      <c r="H82" s="85" t="s">
        <v>416</v>
      </c>
      <c r="I82" s="85" t="s">
        <v>417</v>
      </c>
      <c r="J82" s="85">
        <v>1</v>
      </c>
      <c r="K82" s="78"/>
      <c r="L82" s="80" t="s">
        <v>79</v>
      </c>
      <c r="M82" s="87" t="s">
        <v>108</v>
      </c>
      <c r="N82" s="87" t="s">
        <v>109</v>
      </c>
      <c r="O82" s="123">
        <v>133</v>
      </c>
      <c r="P82" s="78"/>
      <c r="Q82" s="123">
        <v>133</v>
      </c>
      <c r="R82" s="123">
        <v>133</v>
      </c>
      <c r="S82" s="87" t="s">
        <v>182</v>
      </c>
      <c r="T82" s="87" t="s">
        <v>80</v>
      </c>
      <c r="U82" s="87" t="s">
        <v>290</v>
      </c>
      <c r="V82" s="87" t="s">
        <v>126</v>
      </c>
      <c r="W82" s="87"/>
      <c r="X82" s="87" t="s">
        <v>418</v>
      </c>
      <c r="Y82" s="87" t="s">
        <v>410</v>
      </c>
      <c r="Z82" s="87" t="s">
        <v>420</v>
      </c>
      <c r="AA82" s="87" t="s">
        <v>199</v>
      </c>
      <c r="AB82" s="87" t="s">
        <v>419</v>
      </c>
      <c r="AC82" s="87" t="s">
        <v>252</v>
      </c>
      <c r="AD82" s="87" t="s">
        <v>412</v>
      </c>
      <c r="AE82" s="87" t="s">
        <v>253</v>
      </c>
      <c r="AF82" s="87" t="s">
        <v>309</v>
      </c>
      <c r="AG82" s="87" t="s">
        <v>346</v>
      </c>
      <c r="AH82" s="87" t="s">
        <v>123</v>
      </c>
      <c r="AI82" s="87" t="s">
        <v>126</v>
      </c>
      <c r="AJ82" s="87" t="s">
        <v>126</v>
      </c>
      <c r="AK82" s="87" t="s">
        <v>126</v>
      </c>
      <c r="AL82" s="87" t="s">
        <v>315</v>
      </c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</row>
  </sheetData>
  <mergeCells count="69"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  <mergeCell ref="AN17:AN18"/>
    <mergeCell ref="X16:AA16"/>
    <mergeCell ref="X17:X18"/>
    <mergeCell ref="Y17:Y18"/>
    <mergeCell ref="Z17:Z18"/>
    <mergeCell ref="AA17:AA18"/>
    <mergeCell ref="AJ17:AJ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0" t="s">
        <v>87</v>
      </c>
    </row>
    <row r="2" spans="1:1" ht="18.75">
      <c r="A2" s="20" t="s">
        <v>88</v>
      </c>
    </row>
    <row r="3" spans="1:1" ht="18.75">
      <c r="A3" s="20" t="s">
        <v>89</v>
      </c>
    </row>
    <row r="4" spans="1:1" ht="18.75">
      <c r="A4" s="20" t="s">
        <v>90</v>
      </c>
    </row>
    <row r="5" spans="1:1" ht="18.75">
      <c r="A5" s="20" t="s">
        <v>91</v>
      </c>
    </row>
    <row r="6" spans="1:1" ht="18.75">
      <c r="A6" s="20" t="s">
        <v>92</v>
      </c>
    </row>
    <row r="7" spans="1:1" ht="18.75">
      <c r="A7" s="20" t="s">
        <v>93</v>
      </c>
    </row>
    <row r="8" spans="1:1" ht="18.75">
      <c r="A8" s="20" t="s">
        <v>94</v>
      </c>
    </row>
    <row r="9" spans="1:1" ht="18.75">
      <c r="A9" s="20" t="s">
        <v>95</v>
      </c>
    </row>
    <row r="10" spans="1:1" ht="18.75">
      <c r="A10" s="20" t="s">
        <v>96</v>
      </c>
    </row>
    <row r="11" spans="1:1" ht="37.5">
      <c r="A11" s="20" t="s">
        <v>97</v>
      </c>
    </row>
    <row r="12" spans="1:1" ht="37.5">
      <c r="A12" s="20" t="s">
        <v>98</v>
      </c>
    </row>
    <row r="13" spans="1:1" ht="18.75">
      <c r="A13" s="20" t="s">
        <v>99</v>
      </c>
    </row>
    <row r="14" spans="1:1" ht="18.75">
      <c r="A14" s="20" t="s">
        <v>100</v>
      </c>
    </row>
    <row r="15" spans="1:1" ht="18.75">
      <c r="A15" s="20" t="s">
        <v>101</v>
      </c>
    </row>
    <row r="16" spans="1:1" ht="18.75">
      <c r="A16" s="20" t="s">
        <v>102</v>
      </c>
    </row>
    <row r="17" spans="1:1" ht="18.75">
      <c r="A17" s="20" t="s">
        <v>103</v>
      </c>
    </row>
    <row r="18" spans="1:1" ht="18.75">
      <c r="A18" s="20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73">
        <f>401470.46059*1000</f>
        <v>401470460.58999997</v>
      </c>
      <c r="G10">
        <v>100</v>
      </c>
      <c r="K10" s="73">
        <f>373415.53437*1000</f>
        <v>373415534.37</v>
      </c>
      <c r="L10">
        <v>100</v>
      </c>
      <c r="Q10" s="73">
        <v>728825.43463000003</v>
      </c>
      <c r="R10" s="73">
        <f>Q10*1000</f>
        <v>728825434.63</v>
      </c>
      <c r="S10">
        <v>100</v>
      </c>
    </row>
    <row r="11" spans="5:19">
      <c r="E11" s="74" t="s">
        <v>233</v>
      </c>
      <c r="F11" s="73">
        <f>395702.73434*1000</f>
        <v>395702734.34000003</v>
      </c>
      <c r="G11" s="75">
        <f>F11*G10/F10</f>
        <v>98.563349781320468</v>
      </c>
      <c r="H11" s="74" t="s">
        <v>238</v>
      </c>
      <c r="K11">
        <f>353202.73434*1000</f>
        <v>353202734.34000003</v>
      </c>
      <c r="L11" s="75">
        <f>K11*L10/K10</f>
        <v>94.58704896567798</v>
      </c>
      <c r="P11" t="s">
        <v>233</v>
      </c>
      <c r="Q11" s="73">
        <v>723057.70837999997</v>
      </c>
      <c r="R11" s="73">
        <f>Q11*1000</f>
        <v>723057708.38</v>
      </c>
      <c r="S11" s="75">
        <f>R11*S10/R10</f>
        <v>99.2086271998825</v>
      </c>
    </row>
    <row r="12" spans="5:19">
      <c r="G12" s="72"/>
      <c r="Q12" s="73"/>
      <c r="R12" s="73"/>
    </row>
    <row r="13" spans="5:19">
      <c r="Q13" s="73"/>
      <c r="R13" s="73"/>
    </row>
    <row r="14" spans="5:19">
      <c r="F14" s="77">
        <v>421665260.62</v>
      </c>
      <c r="G14">
        <v>100</v>
      </c>
      <c r="K14" s="73">
        <f>K10</f>
        <v>373415534.37</v>
      </c>
      <c r="L14">
        <v>100</v>
      </c>
      <c r="Q14" s="73">
        <v>749020.23465999996</v>
      </c>
      <c r="R14" s="77">
        <f>Q14*1000</f>
        <v>749020234.65999997</v>
      </c>
      <c r="S14">
        <v>100</v>
      </c>
    </row>
    <row r="15" spans="5:19">
      <c r="E15" s="74" t="s">
        <v>234</v>
      </c>
      <c r="F15" s="73">
        <f>20194.80003*1000</f>
        <v>20194800.029999997</v>
      </c>
      <c r="G15" s="75">
        <f>F15*G14/F14</f>
        <v>4.7892966094257705</v>
      </c>
      <c r="H15" s="74" t="s">
        <v>238</v>
      </c>
      <c r="K15">
        <f>20194.80003*1000</f>
        <v>20194800.029999997</v>
      </c>
      <c r="L15" s="75">
        <f>K15*L14/K14</f>
        <v>5.4081306671055396</v>
      </c>
      <c r="P15" t="s">
        <v>234</v>
      </c>
      <c r="Q15" s="73">
        <v>20194.800029999999</v>
      </c>
      <c r="R15" s="73">
        <f>Q15*1000</f>
        <v>20194800.029999997</v>
      </c>
      <c r="S15" s="75">
        <f>R15*S14/R14</f>
        <v>2.6961621456284086</v>
      </c>
    </row>
    <row r="16" spans="5:19">
      <c r="Q16" s="73"/>
      <c r="R16" s="73"/>
    </row>
    <row r="17" spans="5:21">
      <c r="Q17" s="73"/>
      <c r="R17" s="73"/>
    </row>
    <row r="18" spans="5:21">
      <c r="F18" s="73">
        <f>F14</f>
        <v>421665260.62</v>
      </c>
      <c r="G18">
        <v>100</v>
      </c>
      <c r="Q18" s="73">
        <v>749020.23465999996</v>
      </c>
      <c r="R18" s="73">
        <f>Q18*1000</f>
        <v>749020234.65999997</v>
      </c>
      <c r="S18">
        <v>100</v>
      </c>
    </row>
    <row r="19" spans="5:21">
      <c r="E19" t="s">
        <v>236</v>
      </c>
      <c r="F19">
        <f>5767.72625*1000</f>
        <v>5767726.25</v>
      </c>
      <c r="G19" s="75">
        <f>F19*G18/F18</f>
        <v>1.3678447784670149</v>
      </c>
      <c r="H19" s="74" t="s">
        <v>238</v>
      </c>
      <c r="P19" t="s">
        <v>236</v>
      </c>
      <c r="Q19" s="73">
        <v>5767.7262500000006</v>
      </c>
      <c r="R19" s="73">
        <f>Q19*1000</f>
        <v>5767726.2500000009</v>
      </c>
      <c r="S19" s="75">
        <f>R19*S18/R18</f>
        <v>0.77003610624993657</v>
      </c>
    </row>
    <row r="20" spans="5:21">
      <c r="E20" t="s">
        <v>237</v>
      </c>
      <c r="F20">
        <f>25962.52628*1000</f>
        <v>25962526.279999997</v>
      </c>
      <c r="G20" s="75">
        <f>F20*G18/F18</f>
        <v>6.1571413878927848</v>
      </c>
      <c r="H20" s="74" t="s">
        <v>238</v>
      </c>
      <c r="P20" t="s">
        <v>237</v>
      </c>
      <c r="Q20" s="73">
        <v>25962.526279999998</v>
      </c>
      <c r="R20" s="73">
        <f>Q20*1000</f>
        <v>25962526.279999997</v>
      </c>
      <c r="S20" s="75">
        <f>R20*S18/R18</f>
        <v>3.4661982518783447</v>
      </c>
    </row>
    <row r="21" spans="5:21">
      <c r="Q21" s="73"/>
      <c r="R21" s="73"/>
    </row>
    <row r="22" spans="5:21">
      <c r="Q22" s="73"/>
      <c r="R22" s="73"/>
    </row>
    <row r="23" spans="5:21">
      <c r="Q23" s="73"/>
      <c r="R23" s="73"/>
    </row>
    <row r="24" spans="5:21">
      <c r="E24" s="166" t="s">
        <v>239</v>
      </c>
      <c r="F24" s="73">
        <f>373397.53437*1000</f>
        <v>373397534.37</v>
      </c>
      <c r="G24">
        <v>100</v>
      </c>
      <c r="P24" s="166" t="s">
        <v>239</v>
      </c>
      <c r="Q24" s="73">
        <v>700752.50841000001</v>
      </c>
      <c r="R24" s="73">
        <f>Q24*1000</f>
        <v>700752508.40999997</v>
      </c>
      <c r="S24">
        <v>100</v>
      </c>
    </row>
    <row r="25" spans="5:21">
      <c r="E25" s="166"/>
      <c r="F25" s="74">
        <f>349362.73434*1000</f>
        <v>349362734.34000003</v>
      </c>
      <c r="G25" s="75">
        <f>G24*F25/F24</f>
        <v>93.563214049993192</v>
      </c>
      <c r="H25" s="74" t="s">
        <v>238</v>
      </c>
      <c r="P25" s="166"/>
      <c r="Q25" s="73">
        <v>676717.70837999997</v>
      </c>
      <c r="R25" s="73">
        <f>Q25*1000</f>
        <v>676717708.38</v>
      </c>
      <c r="S25" s="75">
        <f>R25*S24/R24</f>
        <v>96.570144274683415</v>
      </c>
    </row>
    <row r="26" spans="5:21">
      <c r="Q26" s="73"/>
      <c r="R26" s="73"/>
    </row>
    <row r="27" spans="5:21">
      <c r="Q27" s="73"/>
      <c r="R27" s="73"/>
    </row>
    <row r="28" spans="5:21">
      <c r="Q28" s="73"/>
      <c r="R28" s="73"/>
    </row>
    <row r="29" spans="5:21">
      <c r="E29" t="s">
        <v>235</v>
      </c>
      <c r="F29">
        <v>358106.98</v>
      </c>
      <c r="G29" s="76">
        <f>F29*1000</f>
        <v>358106980</v>
      </c>
      <c r="H29" s="75">
        <f>G29*100/G33</f>
        <v>84.926839710118315</v>
      </c>
      <c r="I29" s="74" t="s">
        <v>238</v>
      </c>
      <c r="J29">
        <v>4</v>
      </c>
      <c r="P29" t="s">
        <v>235</v>
      </c>
      <c r="Q29" s="73">
        <v>685461.95403999998</v>
      </c>
      <c r="R29" s="73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241</v>
      </c>
      <c r="F30">
        <v>8000</v>
      </c>
      <c r="G30" s="76">
        <f t="shared" ref="G30:G32" si="0">F30*1000</f>
        <v>8000000</v>
      </c>
      <c r="H30" s="75">
        <f>G30*100/G33</f>
        <v>1.8972395279224843</v>
      </c>
      <c r="I30" s="74" t="s">
        <v>238</v>
      </c>
      <c r="J30">
        <v>2</v>
      </c>
      <c r="P30" t="s">
        <v>241</v>
      </c>
      <c r="Q30" s="73">
        <v>8000</v>
      </c>
      <c r="R30" s="73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240</v>
      </c>
      <c r="F31">
        <v>35363.480589999999</v>
      </c>
      <c r="G31" s="76">
        <f t="shared" si="0"/>
        <v>35363480.589999996</v>
      </c>
      <c r="H31" s="75">
        <f>G31*100/G33</f>
        <v>8.3866241525334413</v>
      </c>
      <c r="I31" s="74" t="s">
        <v>238</v>
      </c>
      <c r="J31">
        <v>32</v>
      </c>
      <c r="P31" t="s">
        <v>240</v>
      </c>
      <c r="Q31" s="73">
        <v>35363.480589999999</v>
      </c>
      <c r="R31" s="73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234</v>
      </c>
      <c r="F32">
        <v>20194.800029999999</v>
      </c>
      <c r="G32" s="76">
        <f t="shared" si="0"/>
        <v>20194800.029999997</v>
      </c>
      <c r="H32" s="75">
        <f>G32*100/G33</f>
        <v>4.7892966094257705</v>
      </c>
      <c r="I32" s="74" t="s">
        <v>238</v>
      </c>
      <c r="J32">
        <v>7</v>
      </c>
      <c r="P32" t="s">
        <v>234</v>
      </c>
      <c r="Q32" s="73">
        <v>20194.800029999999</v>
      </c>
      <c r="R32" s="73">
        <f t="shared" si="1"/>
        <v>20194800.029999997</v>
      </c>
      <c r="T32">
        <v>7</v>
      </c>
      <c r="U32">
        <f>R32*100/R33</f>
        <v>2.6961621456284086</v>
      </c>
    </row>
    <row r="33" spans="5:21">
      <c r="G33" s="73">
        <f>SUM(G29:G32)</f>
        <v>421665260.61999995</v>
      </c>
      <c r="H33" s="75">
        <f>SUM(H29:H32)</f>
        <v>100.00000000000001</v>
      </c>
      <c r="I33" s="74" t="s">
        <v>238</v>
      </c>
      <c r="J33">
        <f>SUM(J29:J32)</f>
        <v>45</v>
      </c>
      <c r="Q33" s="73"/>
      <c r="R33" s="73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73"/>
      <c r="R34" s="73"/>
    </row>
    <row r="35" spans="5:21">
      <c r="E35" t="s">
        <v>242</v>
      </c>
      <c r="F35">
        <v>16366.810219999999</v>
      </c>
      <c r="G35" s="76">
        <f t="shared" ref="G35:G37" si="2">F35*1000</f>
        <v>16366810.219999999</v>
      </c>
      <c r="Q35" s="73"/>
      <c r="R35" s="73"/>
    </row>
    <row r="36" spans="5:21">
      <c r="E36" t="s">
        <v>243</v>
      </c>
      <c r="F36">
        <v>24109.668279999998</v>
      </c>
      <c r="G36" s="76">
        <f t="shared" si="2"/>
        <v>24109668.279999997</v>
      </c>
      <c r="Q36" s="73"/>
      <c r="R36" s="73"/>
    </row>
    <row r="37" spans="5:21">
      <c r="E37" t="s">
        <v>244</v>
      </c>
      <c r="F37">
        <v>381188.78211999999</v>
      </c>
      <c r="G37" s="76">
        <f t="shared" si="2"/>
        <v>381188782.12</v>
      </c>
      <c r="Q37" s="73"/>
      <c r="R37" s="73"/>
    </row>
    <row r="38" spans="5:21">
      <c r="G38" s="73">
        <f>SUM(G35:G37)</f>
        <v>421665260.62</v>
      </c>
      <c r="H38" s="73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Старых О.В.</cp:lastModifiedBy>
  <cp:lastPrinted>2019-01-30T06:33:14Z</cp:lastPrinted>
  <dcterms:created xsi:type="dcterms:W3CDTF">2011-11-18T07:59:33Z</dcterms:created>
  <dcterms:modified xsi:type="dcterms:W3CDTF">2019-07-12T11:19:28Z</dcterms:modified>
</cp:coreProperties>
</file>